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4670" windowHeight="82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Grigory Shmerling</author>
    <author>uni</author>
    <author>Ella</author>
  </authors>
  <commentList>
    <comment ref="K10" authorId="0">
      <text>
        <r>
          <rPr>
            <b/>
            <sz val="8"/>
            <rFont val="Tahoma"/>
            <family val="0"/>
          </rPr>
          <t>Сложность</t>
        </r>
      </text>
    </comment>
    <comment ref="L10" authorId="0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>Безопасность</t>
        </r>
      </text>
    </comment>
    <comment ref="N10" authorId="0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Сложность</t>
        </r>
      </text>
    </comment>
    <comment ref="U10" authorId="0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0"/>
          </rPr>
          <t>Безопасность</t>
        </r>
      </text>
    </comment>
    <comment ref="W10" authorId="0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X10" authorId="0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AA10" authorId="0">
      <text>
        <r>
          <rPr>
            <b/>
            <sz val="8"/>
            <rFont val="Tahoma"/>
            <family val="0"/>
          </rPr>
          <t>Сложность</t>
        </r>
      </text>
    </comment>
    <comment ref="AB10" authorId="0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Безопасность</t>
        </r>
      </text>
    </comment>
    <comment ref="AD10" authorId="0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AH10" authorId="0">
      <text>
        <r>
          <rPr>
            <b/>
            <sz val="8"/>
            <rFont val="Tahoma"/>
            <family val="0"/>
          </rPr>
          <t>Сложность</t>
        </r>
      </text>
    </comment>
    <comment ref="AI10" authorId="0">
      <text>
        <r>
          <rPr>
            <b/>
            <sz val="8"/>
            <rFont val="Tahoma"/>
            <family val="0"/>
          </rPr>
          <t>Новизна</t>
        </r>
        <r>
          <rPr>
            <sz val="8"/>
            <rFont val="Tahoma"/>
            <family val="0"/>
          </rPr>
          <t xml:space="preserve">
</t>
        </r>
      </text>
    </comment>
    <comment ref="AJ10" authorId="0">
      <text>
        <r>
          <rPr>
            <b/>
            <sz val="8"/>
            <rFont val="Tahoma"/>
            <family val="0"/>
          </rPr>
          <t>Безопасность</t>
        </r>
      </text>
    </comment>
    <comment ref="AK10" authorId="0">
      <text>
        <r>
          <rPr>
            <b/>
            <sz val="8"/>
            <rFont val="Tahoma"/>
            <family val="0"/>
          </rPr>
          <t>Напряженность</t>
        </r>
        <r>
          <rPr>
            <sz val="8"/>
            <rFont val="Tahoma"/>
            <family val="0"/>
          </rPr>
          <t xml:space="preserve">
</t>
        </r>
      </text>
    </comment>
    <comment ref="AL10" authorId="0">
      <text>
        <r>
          <rPr>
            <b/>
            <sz val="8"/>
            <rFont val="Tahoma"/>
            <family val="0"/>
          </rPr>
          <t>Полезность</t>
        </r>
        <r>
          <rPr>
            <sz val="8"/>
            <rFont val="Tahoma"/>
            <family val="0"/>
          </rPr>
          <t xml:space="preserve">
</t>
        </r>
      </text>
    </comment>
    <comment ref="B12" authorId="1">
      <text>
        <r>
          <rPr>
            <sz val="10"/>
            <rFont val="Tahoma"/>
            <family val="0"/>
          </rPr>
          <t xml:space="preserve">Поход участвует вне зачета (1998г.)
</t>
        </r>
      </text>
    </comment>
    <comment ref="C12" authorId="1">
      <text>
        <r>
          <rPr>
            <sz val="10"/>
            <rFont val="Tahoma"/>
            <family val="0"/>
          </rPr>
          <t xml:space="preserve">Первопрохождение маршрута.
</t>
        </r>
      </text>
    </comment>
    <comment ref="H12" authorId="1">
      <text>
        <r>
          <rPr>
            <sz val="10"/>
            <rFont val="Tahoma"/>
            <family val="0"/>
          </rPr>
          <t xml:space="preserve">Среднедневной переход меньше требуемого, но с учетом первопрохождения в водоеме разряда ОМ
</t>
        </r>
      </text>
    </comment>
    <comment ref="C13" authorId="1">
      <text>
        <r>
          <rPr>
            <sz val="10"/>
            <rFont val="Tahoma"/>
            <family val="0"/>
          </rPr>
          <t xml:space="preserve">Частичное первопрохождение по северной части Шантарского архипелага 
</t>
        </r>
      </text>
    </comment>
    <comment ref="H13" authorId="1">
      <text>
        <r>
          <rPr>
            <sz val="10"/>
            <rFont val="Tahoma"/>
            <family val="0"/>
          </rPr>
          <t xml:space="preserve">Среднедневной переход меньше требуемого, но с учетом частичного первопрохождения в водоеме разряда ОМ и описания берегов
</t>
        </r>
      </text>
    </comment>
    <comment ref="F15" authorId="1">
      <text>
        <r>
          <rPr>
            <sz val="10"/>
            <rFont val="Tahoma"/>
            <family val="0"/>
          </rPr>
          <t xml:space="preserve">Маршрут в одну сторону ок.350км, возвращение по этому же маршруту - коэф.0,5
</t>
        </r>
      </text>
    </comment>
    <comment ref="H15" authorId="1">
      <text>
        <r>
          <rPr>
            <sz val="10"/>
            <rFont val="Tahoma"/>
            <family val="0"/>
          </rPr>
          <t xml:space="preserve">Формально соответствует 5к.с., но в наиболее благоприятный период в населенном районе по традиционному маршруту. Соответствует маршруту 2.4.1.(4к.с.) перечня.
</t>
        </r>
      </text>
    </comment>
    <comment ref="F16" authorId="0">
      <text>
        <r>
          <rPr>
            <sz val="8"/>
            <rFont val="Tahoma"/>
            <family val="0"/>
          </rPr>
          <t xml:space="preserve">+ 15% за судно
парусн. Всего 5 кв.
</t>
        </r>
      </text>
    </comment>
    <comment ref="F17" authorId="1">
      <text>
        <r>
          <rPr>
            <sz val="10"/>
            <rFont val="Tahoma"/>
            <family val="0"/>
          </rPr>
          <t xml:space="preserve">+15% за судно
</t>
        </r>
      </text>
    </comment>
    <comment ref="H17" authorId="1">
      <text>
        <r>
          <rPr>
            <sz val="10"/>
            <rFont val="Tahoma"/>
            <family val="0"/>
          </rPr>
          <t xml:space="preserve">Соответствует маршруту 2.5.1.(5к.с.) перечня
</t>
        </r>
      </text>
    </comment>
    <comment ref="C18" authorId="2">
      <text>
        <r>
          <rPr>
            <sz val="8"/>
            <rFont val="Tahoma"/>
            <family val="0"/>
          </rPr>
          <t xml:space="preserve">Первопрохождение Черноморского участка маршрута.
</t>
        </r>
      </text>
    </comment>
  </commentList>
</comments>
</file>

<file path=xl/sharedStrings.xml><?xml version="1.0" encoding="utf-8"?>
<sst xmlns="http://schemas.openxmlformats.org/spreadsheetml/2006/main" count="107" uniqueCount="80">
  <si>
    <t>ТУРИСТСКО-СПОРТИВНЫЙ СОЮЗ РОССИИ</t>
  </si>
  <si>
    <t>ФЕДЕРАЦИЯ СПОРТИВНОГО ТУРИЗМА  РОССИИ</t>
  </si>
  <si>
    <t>Вид туризма :</t>
  </si>
  <si>
    <r>
      <t>Ранг соревнований</t>
    </r>
    <r>
      <rPr>
        <sz val="10"/>
        <rFont val="Arial"/>
        <family val="2"/>
      </rPr>
      <t>:</t>
    </r>
  </si>
  <si>
    <t>Показатель (критерий)</t>
  </si>
  <si>
    <t>Маршрут (Регион)</t>
  </si>
  <si>
    <t>К.с.</t>
  </si>
  <si>
    <t>Суда</t>
  </si>
  <si>
    <t>Комментарий</t>
  </si>
  <si>
    <t>ФИО рук. Группы, откуда (город)</t>
  </si>
  <si>
    <t>Зачет.</t>
  </si>
  <si>
    <t>Длина маршрута, км</t>
  </si>
  <si>
    <t>Сроки</t>
  </si>
  <si>
    <t>С</t>
  </si>
  <si>
    <t>НВ</t>
  </si>
  <si>
    <t>Б</t>
  </si>
  <si>
    <t>Н</t>
  </si>
  <si>
    <t>П</t>
  </si>
  <si>
    <t>Всего</t>
  </si>
  <si>
    <t>Средн. переход км</t>
  </si>
  <si>
    <t>Судья СК Е.Антонов</t>
  </si>
  <si>
    <t>Судья СК А.Беликов</t>
  </si>
  <si>
    <t>Класс:</t>
  </si>
  <si>
    <t>Парусный</t>
  </si>
  <si>
    <t>Всего баллов</t>
  </si>
  <si>
    <t>Место</t>
  </si>
  <si>
    <t>№ п/п</t>
  </si>
  <si>
    <t>Шматов А.П. (с.Каменка Харьковской обл.)</t>
  </si>
  <si>
    <t>Коблево - Джарылгач - Тарханкут - Заозерное (Черное море)</t>
  </si>
  <si>
    <t>Ялта (Донецкая обл.) - Бердянск - Геническ - Арабатка - Казантип -Керченский пр. - Феодосия - Коктебель (Азов, Черное море)</t>
  </si>
  <si>
    <t>Байд. Трим. 5 кв.</t>
  </si>
  <si>
    <t>24.07-3.08 2003</t>
  </si>
  <si>
    <t>4-29.08 2004</t>
  </si>
  <si>
    <t>К/т Тайфун</t>
  </si>
  <si>
    <t>А.Еременко (Донецк)</t>
  </si>
  <si>
    <t>Белосарайская коса - Арабатская стрелка – с. Мысовое – мыс Чаганы - Арабатская стрелка - Обиточная коса - Белосарайская коса</t>
  </si>
  <si>
    <t>К/т с/д</t>
  </si>
  <si>
    <t>К/т с/д15 кв.</t>
  </si>
  <si>
    <t>10.07-1.08 2005</t>
  </si>
  <si>
    <t>Е.Коротких</t>
  </si>
  <si>
    <t xml:space="preserve">24.06 - 30.07 2004 </t>
  </si>
  <si>
    <t>Т.Зорина (Москва)</t>
  </si>
  <si>
    <t>10.07-8.08 2005</t>
  </si>
  <si>
    <t xml:space="preserve">Белое море, вокруг из Беломорска </t>
  </si>
  <si>
    <t>В.Гуськов (Москва)</t>
  </si>
  <si>
    <t>И.Ольховский (Хабаровск)</t>
  </si>
  <si>
    <t>Район - Дальневосточный, Хабаровский край. Охотское море, Шантарские острова;</t>
  </si>
  <si>
    <t>Белое море, вокруг из Архангельска</t>
  </si>
  <si>
    <t>Трим. 10,5 кв.м</t>
  </si>
  <si>
    <t>Чемпионат России 2005 г.</t>
  </si>
  <si>
    <t>Спортивные походы 4-6 к.с.</t>
  </si>
  <si>
    <t>21.07 - 20.08.2005</t>
  </si>
  <si>
    <t>Баренцево и Белое моря (Печенга - м.Корабельный - Пулонга - Инцы - Куя - Северодвинск)</t>
  </si>
  <si>
    <t>13.07-26.08.1998</t>
  </si>
  <si>
    <t>Трим. 16 кв.м</t>
  </si>
  <si>
    <t>Кат. 6 кв.м</t>
  </si>
  <si>
    <t>4У</t>
  </si>
  <si>
    <t>ок.700</t>
  </si>
  <si>
    <t>Черное и Азовское моря. Мариуполь - Мысовое - Керченский пролив - Ялта - Синоп (Турция) и обратно.</t>
  </si>
  <si>
    <t>Судья СК В.Закладной</t>
  </si>
  <si>
    <t>О.Ильина</t>
  </si>
  <si>
    <t>Байкал. Северобайкальск - Чивыркуйский зал. - Ольхон - МРС</t>
  </si>
  <si>
    <t>Кт Фиорд-М</t>
  </si>
  <si>
    <t>3-13.07 2005</t>
  </si>
  <si>
    <t>09.07.2001 - 24.08.2001</t>
  </si>
  <si>
    <t xml:space="preserve">К.с. </t>
  </si>
  <si>
    <t>вне  зачета</t>
  </si>
  <si>
    <t>ИТОГОВЫЙ ПРОТОКОЛ</t>
  </si>
  <si>
    <t>Список судей</t>
  </si>
  <si>
    <t>Е.Антонов (Харьков)</t>
  </si>
  <si>
    <t>А.Беликов (Москва)</t>
  </si>
  <si>
    <t>В.Закладной (Москва)</t>
  </si>
  <si>
    <t>Секретарь СК по виду                _________________</t>
  </si>
  <si>
    <t>Зам. Гл. Судьи по виду              _________________</t>
  </si>
  <si>
    <t>Чемпионат России 2004-2005 г.г.</t>
  </si>
  <si>
    <t>Абсолютный</t>
  </si>
  <si>
    <t>А.Беликов</t>
  </si>
  <si>
    <t>С.Костин</t>
  </si>
  <si>
    <t>Г.Шмерлинг</t>
  </si>
  <si>
    <t>Главный судья Чемпионата    _________________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</si>
</sst>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419]yyyy\,\ mmmm;@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9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>
      <alignment vertical="top"/>
    </xf>
    <xf numFmtId="1" fontId="9" fillId="0" borderId="10" xfId="0" applyNumberFormat="1" applyFont="1" applyBorder="1" applyAlignment="1">
      <alignment vertical="top" wrapText="1"/>
    </xf>
    <xf numFmtId="170" fontId="7" fillId="0" borderId="10" xfId="0" applyNumberFormat="1" applyFont="1" applyBorder="1" applyAlignment="1">
      <alignment vertical="top" wrapText="1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70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70" fontId="7" fillId="0" borderId="1" xfId="0" applyNumberFormat="1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1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9" fillId="0" borderId="17" xfId="0" applyFont="1" applyBorder="1" applyAlignment="1">
      <alignment vertical="top"/>
    </xf>
    <xf numFmtId="0" fontId="8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vertical="top" textRotation="255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7" fillId="0" borderId="0" xfId="0" applyFont="1" applyAlignment="1">
      <alignment vertical="top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vertical="center" wrapText="1"/>
    </xf>
    <xf numFmtId="1" fontId="9" fillId="0" borderId="22" xfId="0" applyNumberFormat="1" applyFont="1" applyBorder="1" applyAlignment="1">
      <alignment vertical="center" wrapText="1"/>
    </xf>
    <xf numFmtId="1" fontId="9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1" fontId="9" fillId="0" borderId="24" xfId="0" applyNumberFormat="1" applyFont="1" applyBorder="1" applyAlignment="1">
      <alignment vertical="top" wrapText="1"/>
    </xf>
    <xf numFmtId="1" fontId="9" fillId="0" borderId="25" xfId="0" applyNumberFormat="1" applyFont="1" applyBorder="1" applyAlignment="1">
      <alignment vertical="top" wrapText="1"/>
    </xf>
    <xf numFmtId="1" fontId="9" fillId="0" borderId="26" xfId="0" applyNumberFormat="1" applyFont="1" applyBorder="1" applyAlignment="1">
      <alignment vertical="top" wrapText="1"/>
    </xf>
    <xf numFmtId="1" fontId="9" fillId="0" borderId="27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1" fontId="9" fillId="0" borderId="24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7"/>
  <sheetViews>
    <sheetView tabSelected="1" workbookViewId="0" topLeftCell="A1">
      <selection activeCell="B27" sqref="B27"/>
    </sheetView>
  </sheetViews>
  <sheetFormatPr defaultColWidth="9.00390625" defaultRowHeight="12.75" outlineLevelCol="1"/>
  <cols>
    <col min="1" max="1" width="8.00390625" style="33" customWidth="1"/>
    <col min="2" max="2" width="12.75390625" style="3" customWidth="1"/>
    <col min="3" max="3" width="25.875" style="3" customWidth="1"/>
    <col min="4" max="4" width="0.12890625" style="3" hidden="1" customWidth="1"/>
    <col min="5" max="5" width="6.00390625" style="3" hidden="1" customWidth="1"/>
    <col min="6" max="6" width="6.25390625" style="3" hidden="1" customWidth="1"/>
    <col min="7" max="7" width="0.2421875" style="3" hidden="1" customWidth="1"/>
    <col min="8" max="8" width="4.875" style="33" customWidth="1"/>
    <col min="9" max="9" width="10.00390625" style="3" customWidth="1"/>
    <col min="10" max="10" width="5.375" style="3" hidden="1" customWidth="1"/>
    <col min="11" max="11" width="5.375" style="3" customWidth="1"/>
    <col min="12" max="12" width="5.00390625" style="3" customWidth="1"/>
    <col min="13" max="13" width="5.375" style="3" customWidth="1"/>
    <col min="14" max="14" width="4.75390625" style="3" customWidth="1"/>
    <col min="15" max="15" width="5.125" style="3" customWidth="1"/>
    <col min="16" max="16" width="6.75390625" style="3" customWidth="1"/>
    <col min="17" max="17" width="7.25390625" style="33" customWidth="1"/>
    <col min="18" max="18" width="15.00390625" style="3" customWidth="1"/>
    <col min="19" max="19" width="4.00390625" style="3" hidden="1" customWidth="1" outlineLevel="1" collapsed="1"/>
    <col min="20" max="20" width="3.875" style="3" hidden="1" customWidth="1" outlineLevel="1"/>
    <col min="21" max="22" width="3.75390625" style="3" hidden="1" customWidth="1" outlineLevel="1"/>
    <col min="23" max="24" width="3.625" style="3" hidden="1" customWidth="1" outlineLevel="1"/>
    <col min="25" max="25" width="4.375" style="3" hidden="1" customWidth="1" outlineLevel="1"/>
    <col min="26" max="26" width="4.00390625" style="3" hidden="1" customWidth="1" outlineLevel="1"/>
    <col min="27" max="27" width="4.625" style="3" hidden="1" customWidth="1" outlineLevel="1"/>
    <col min="28" max="29" width="3.75390625" style="3" hidden="1" customWidth="1" outlineLevel="1"/>
    <col min="30" max="31" width="3.625" style="3" hidden="1" customWidth="1" outlineLevel="1"/>
    <col min="32" max="32" width="4.375" style="3" hidden="1" customWidth="1" outlineLevel="1"/>
    <col min="33" max="33" width="4.00390625" style="3" hidden="1" customWidth="1" outlineLevel="1"/>
    <col min="34" max="34" width="3.875" style="3" hidden="1" customWidth="1" outlineLevel="1"/>
    <col min="35" max="36" width="3.75390625" style="3" hidden="1" customWidth="1" outlineLevel="1"/>
    <col min="37" max="38" width="3.625" style="3" hidden="1" customWidth="1" outlineLevel="1"/>
    <col min="39" max="39" width="4.375" style="3" hidden="1" customWidth="1" outlineLevel="1"/>
    <col min="40" max="40" width="6.875" style="3" customWidth="1" collapsed="1"/>
    <col min="41" max="16384" width="8.875" style="3" customWidth="1"/>
  </cols>
  <sheetData>
    <row r="1" spans="1:18" ht="16.5" customHeight="1">
      <c r="A1" s="55"/>
      <c r="B1" s="56" t="s">
        <v>0</v>
      </c>
      <c r="C1" s="57"/>
      <c r="D1" s="57"/>
      <c r="E1" s="57"/>
      <c r="F1" s="57"/>
      <c r="G1" s="57"/>
      <c r="H1" s="57"/>
      <c r="I1" s="57"/>
      <c r="J1" s="4"/>
      <c r="K1" s="4"/>
      <c r="L1" s="4"/>
      <c r="M1" s="4"/>
      <c r="N1" s="4"/>
      <c r="O1" s="4"/>
      <c r="P1" s="4"/>
      <c r="Q1" s="36"/>
      <c r="R1" s="4"/>
    </row>
    <row r="2" spans="1:40" ht="16.5" customHeight="1">
      <c r="A2" s="55"/>
      <c r="B2" s="56" t="s">
        <v>1</v>
      </c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36"/>
      <c r="R2" s="4"/>
      <c r="AN2" s="58"/>
    </row>
    <row r="3" spans="1:40" ht="12.75" customHeight="1">
      <c r="A3" s="55"/>
      <c r="B3" s="1"/>
      <c r="C3" s="60"/>
      <c r="D3" s="60"/>
      <c r="E3" s="61"/>
      <c r="AN3" s="59"/>
    </row>
    <row r="4" spans="1:40" ht="12.75" customHeight="1">
      <c r="A4" s="55"/>
      <c r="B4" s="62" t="s">
        <v>3</v>
      </c>
      <c r="C4" s="61"/>
      <c r="D4" s="63" t="s">
        <v>49</v>
      </c>
      <c r="E4" s="61"/>
      <c r="F4" s="61"/>
      <c r="G4" s="61"/>
      <c r="H4" s="39" t="s">
        <v>74</v>
      </c>
      <c r="I4" s="5"/>
      <c r="J4" s="6"/>
      <c r="AN4" s="59"/>
    </row>
    <row r="5" spans="1:40" ht="12.75">
      <c r="A5" s="55"/>
      <c r="B5" s="11" t="s">
        <v>22</v>
      </c>
      <c r="D5" s="64" t="s">
        <v>50</v>
      </c>
      <c r="E5" s="65"/>
      <c r="F5" s="65"/>
      <c r="G5" s="65"/>
      <c r="H5" s="40" t="s">
        <v>75</v>
      </c>
      <c r="I5" s="5"/>
      <c r="J5" s="66"/>
      <c r="K5" s="61"/>
      <c r="L5" s="61"/>
      <c r="M5" s="61"/>
      <c r="N5" s="61"/>
      <c r="O5" s="61"/>
      <c r="P5" s="5"/>
      <c r="Q5" s="37"/>
      <c r="R5" s="5"/>
      <c r="AN5" s="59"/>
    </row>
    <row r="6" spans="1:40" ht="13.5" customHeight="1">
      <c r="A6" s="55"/>
      <c r="B6" s="62" t="s">
        <v>2</v>
      </c>
      <c r="C6" s="61"/>
      <c r="D6" s="64" t="s">
        <v>23</v>
      </c>
      <c r="E6" s="65"/>
      <c r="F6" s="65"/>
      <c r="G6" s="65"/>
      <c r="H6" s="40" t="s">
        <v>23</v>
      </c>
      <c r="J6" s="66"/>
      <c r="K6" s="61"/>
      <c r="L6" s="61"/>
      <c r="M6" s="61"/>
      <c r="N6" s="61"/>
      <c r="O6" s="61"/>
      <c r="AN6" s="59"/>
    </row>
    <row r="7" spans="1:106" ht="18.75" customHeight="1" thickBot="1">
      <c r="A7" s="67" t="s">
        <v>67</v>
      </c>
      <c r="B7" s="68"/>
      <c r="C7" s="68"/>
      <c r="D7" s="68"/>
      <c r="E7" s="68"/>
      <c r="F7" s="68"/>
      <c r="G7" s="68"/>
      <c r="H7" s="68"/>
      <c r="I7" s="68"/>
      <c r="AN7" s="59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</row>
    <row r="8" spans="1:106" s="7" customFormat="1" ht="15" customHeight="1" thickBot="1">
      <c r="A8" s="69" t="s">
        <v>26</v>
      </c>
      <c r="B8" s="72" t="s">
        <v>9</v>
      </c>
      <c r="C8" s="69" t="s">
        <v>5</v>
      </c>
      <c r="D8" s="72" t="s">
        <v>7</v>
      </c>
      <c r="E8" s="76" t="s">
        <v>11</v>
      </c>
      <c r="F8" s="77"/>
      <c r="G8" s="72" t="s">
        <v>19</v>
      </c>
      <c r="H8" s="69" t="s">
        <v>65</v>
      </c>
      <c r="I8" s="72" t="s">
        <v>12</v>
      </c>
      <c r="J8" s="72" t="s">
        <v>6</v>
      </c>
      <c r="K8" s="84" t="s">
        <v>4</v>
      </c>
      <c r="L8" s="85"/>
      <c r="M8" s="85"/>
      <c r="N8" s="85"/>
      <c r="O8" s="86"/>
      <c r="P8" s="72" t="s">
        <v>24</v>
      </c>
      <c r="Q8" s="69" t="s">
        <v>25</v>
      </c>
      <c r="R8" s="45"/>
      <c r="S8" s="53" t="s">
        <v>20</v>
      </c>
      <c r="T8" s="54"/>
      <c r="U8" s="54"/>
      <c r="V8" s="54"/>
      <c r="W8" s="54"/>
      <c r="X8" s="54"/>
      <c r="Y8" s="87"/>
      <c r="Z8" s="88" t="s">
        <v>21</v>
      </c>
      <c r="AA8" s="54"/>
      <c r="AB8" s="54"/>
      <c r="AC8" s="54"/>
      <c r="AD8" s="54"/>
      <c r="AE8" s="54"/>
      <c r="AF8" s="87"/>
      <c r="AG8" s="88" t="s">
        <v>59</v>
      </c>
      <c r="AH8" s="54"/>
      <c r="AI8" s="54"/>
      <c r="AJ8" s="54"/>
      <c r="AK8" s="54"/>
      <c r="AL8" s="54"/>
      <c r="AM8" s="54"/>
      <c r="AN8" s="59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</row>
    <row r="9" spans="1:40" s="8" customFormat="1" ht="15" customHeight="1" thickBot="1">
      <c r="A9" s="70"/>
      <c r="B9" s="73"/>
      <c r="C9" s="70"/>
      <c r="D9" s="73"/>
      <c r="E9" s="78"/>
      <c r="F9" s="79"/>
      <c r="G9" s="73"/>
      <c r="H9" s="70"/>
      <c r="I9" s="73"/>
      <c r="J9" s="73"/>
      <c r="K9" s="49"/>
      <c r="L9" s="50"/>
      <c r="M9" s="50"/>
      <c r="N9" s="50"/>
      <c r="O9" s="51"/>
      <c r="P9" s="73"/>
      <c r="Q9" s="70"/>
      <c r="R9" s="45"/>
      <c r="S9" s="89" t="s">
        <v>6</v>
      </c>
      <c r="T9" s="82" t="s">
        <v>4</v>
      </c>
      <c r="U9" s="82"/>
      <c r="V9" s="82"/>
      <c r="W9" s="82"/>
      <c r="X9" s="82"/>
      <c r="Y9" s="83" t="s">
        <v>8</v>
      </c>
      <c r="Z9" s="80" t="s">
        <v>6</v>
      </c>
      <c r="AA9" s="82" t="s">
        <v>4</v>
      </c>
      <c r="AB9" s="82"/>
      <c r="AC9" s="82"/>
      <c r="AD9" s="82"/>
      <c r="AE9" s="82"/>
      <c r="AF9" s="83" t="s">
        <v>8</v>
      </c>
      <c r="AG9" s="80" t="s">
        <v>6</v>
      </c>
      <c r="AH9" s="82" t="s">
        <v>4</v>
      </c>
      <c r="AI9" s="82"/>
      <c r="AJ9" s="82"/>
      <c r="AK9" s="82"/>
      <c r="AL9" s="82"/>
      <c r="AM9" s="52" t="s">
        <v>8</v>
      </c>
      <c r="AN9" s="59"/>
    </row>
    <row r="10" spans="1:106" s="9" customFormat="1" ht="15" customHeight="1" thickBot="1">
      <c r="A10" s="71"/>
      <c r="B10" s="74"/>
      <c r="C10" s="75"/>
      <c r="D10" s="75"/>
      <c r="E10" s="28" t="s">
        <v>18</v>
      </c>
      <c r="F10" s="28" t="s">
        <v>10</v>
      </c>
      <c r="G10" s="74"/>
      <c r="H10" s="71"/>
      <c r="I10" s="74"/>
      <c r="J10" s="74"/>
      <c r="K10" s="32" t="s">
        <v>13</v>
      </c>
      <c r="L10" s="32" t="s">
        <v>14</v>
      </c>
      <c r="M10" s="32" t="s">
        <v>15</v>
      </c>
      <c r="N10" s="32" t="s">
        <v>16</v>
      </c>
      <c r="O10" s="32" t="s">
        <v>17</v>
      </c>
      <c r="P10" s="74"/>
      <c r="Q10" s="71"/>
      <c r="R10" s="45"/>
      <c r="S10" s="87"/>
      <c r="T10" s="2" t="s">
        <v>13</v>
      </c>
      <c r="U10" s="2" t="s">
        <v>14</v>
      </c>
      <c r="V10" s="2" t="s">
        <v>15</v>
      </c>
      <c r="W10" s="2" t="s">
        <v>16</v>
      </c>
      <c r="X10" s="2" t="s">
        <v>17</v>
      </c>
      <c r="Y10" s="83"/>
      <c r="Z10" s="81"/>
      <c r="AA10" s="2" t="s">
        <v>13</v>
      </c>
      <c r="AB10" s="2" t="s">
        <v>14</v>
      </c>
      <c r="AC10" s="2" t="s">
        <v>15</v>
      </c>
      <c r="AD10" s="2" t="s">
        <v>16</v>
      </c>
      <c r="AE10" s="2" t="s">
        <v>17</v>
      </c>
      <c r="AF10" s="83"/>
      <c r="AG10" s="81"/>
      <c r="AH10" s="2" t="s">
        <v>13</v>
      </c>
      <c r="AI10" s="2" t="s">
        <v>14</v>
      </c>
      <c r="AJ10" s="2" t="s">
        <v>15</v>
      </c>
      <c r="AK10" s="2" t="s">
        <v>16</v>
      </c>
      <c r="AL10" s="2" t="s">
        <v>17</v>
      </c>
      <c r="AM10" s="52"/>
      <c r="AN10" s="59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</row>
    <row r="11" spans="1:106" s="12" customFormat="1" ht="47.25" customHeight="1" thickBot="1">
      <c r="A11" s="34">
        <v>1</v>
      </c>
      <c r="B11" s="24" t="s">
        <v>44</v>
      </c>
      <c r="C11" s="24" t="s">
        <v>47</v>
      </c>
      <c r="D11" s="24" t="s">
        <v>55</v>
      </c>
      <c r="E11" s="24">
        <v>1350</v>
      </c>
      <c r="F11" s="24">
        <v>1350</v>
      </c>
      <c r="G11" s="24">
        <v>44</v>
      </c>
      <c r="H11" s="34">
        <v>5</v>
      </c>
      <c r="I11" s="24" t="s">
        <v>64</v>
      </c>
      <c r="J11" s="29">
        <f>AVERAGE(S11,Z11,AG11)</f>
        <v>5.333333333333333</v>
      </c>
      <c r="K11" s="43">
        <v>84.3</v>
      </c>
      <c r="L11" s="43">
        <v>3.3</v>
      </c>
      <c r="M11" s="43">
        <v>5</v>
      </c>
      <c r="N11" s="43">
        <v>8.3</v>
      </c>
      <c r="O11" s="43">
        <v>4.7</v>
      </c>
      <c r="P11" s="29">
        <f>SUM(K11:O11)</f>
        <v>105.6</v>
      </c>
      <c r="Q11" s="47">
        <v>4</v>
      </c>
      <c r="R11" s="46"/>
      <c r="S11" s="20">
        <v>5</v>
      </c>
      <c r="T11" s="13">
        <v>78</v>
      </c>
      <c r="U11" s="13">
        <v>0</v>
      </c>
      <c r="V11" s="13">
        <v>0</v>
      </c>
      <c r="W11" s="13">
        <v>8</v>
      </c>
      <c r="X11" s="13">
        <v>4</v>
      </c>
      <c r="Z11" s="30">
        <v>5</v>
      </c>
      <c r="AA11" s="30">
        <v>75</v>
      </c>
      <c r="AB11" s="30">
        <v>5</v>
      </c>
      <c r="AC11" s="30">
        <v>10</v>
      </c>
      <c r="AD11" s="30">
        <v>7</v>
      </c>
      <c r="AE11" s="30">
        <v>5</v>
      </c>
      <c r="AG11" s="14">
        <v>6</v>
      </c>
      <c r="AH11" s="14">
        <v>100</v>
      </c>
      <c r="AI11" s="14">
        <v>5</v>
      </c>
      <c r="AJ11" s="14">
        <v>5</v>
      </c>
      <c r="AK11" s="14">
        <v>10</v>
      </c>
      <c r="AL11" s="14">
        <v>5</v>
      </c>
      <c r="AM11" s="22"/>
      <c r="AN11" s="59"/>
      <c r="AO11" s="41"/>
      <c r="AP11" s="41"/>
      <c r="AQ11" s="41"/>
      <c r="AR11" s="41"/>
      <c r="AS11" s="41"/>
      <c r="AT11" s="41"/>
      <c r="AU11" s="42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</row>
    <row r="12" spans="1:106" s="12" customFormat="1" ht="49.5" customHeight="1" thickBot="1">
      <c r="A12" s="34">
        <v>2</v>
      </c>
      <c r="B12" s="24" t="s">
        <v>44</v>
      </c>
      <c r="C12" s="24" t="s">
        <v>52</v>
      </c>
      <c r="D12" s="24" t="s">
        <v>54</v>
      </c>
      <c r="E12" s="24">
        <v>1100</v>
      </c>
      <c r="F12" s="24">
        <v>1100</v>
      </c>
      <c r="G12" s="24">
        <v>34</v>
      </c>
      <c r="H12" s="34">
        <v>6</v>
      </c>
      <c r="I12" s="24" t="s">
        <v>53</v>
      </c>
      <c r="J12" s="29">
        <f aca="true" t="shared" si="0" ref="J12:J19">AVERAGE(S12,Z12,AG12)</f>
        <v>6</v>
      </c>
      <c r="K12" s="43">
        <v>115</v>
      </c>
      <c r="L12" s="43">
        <v>21</v>
      </c>
      <c r="M12" s="43">
        <v>2</v>
      </c>
      <c r="N12" s="43">
        <v>12.3</v>
      </c>
      <c r="O12" s="43">
        <v>5</v>
      </c>
      <c r="P12" s="29">
        <f aca="true" t="shared" si="1" ref="P12:P19">SUM(K12:O12)</f>
        <v>155.3</v>
      </c>
      <c r="Q12" s="47" t="s">
        <v>66</v>
      </c>
      <c r="R12" s="46"/>
      <c r="S12" s="20">
        <v>6</v>
      </c>
      <c r="T12" s="13">
        <v>115</v>
      </c>
      <c r="U12" s="13">
        <v>21</v>
      </c>
      <c r="V12" s="13">
        <v>-5</v>
      </c>
      <c r="W12" s="13">
        <v>12</v>
      </c>
      <c r="X12" s="13">
        <v>3</v>
      </c>
      <c r="Z12" s="30">
        <v>6</v>
      </c>
      <c r="AA12" s="30">
        <v>115</v>
      </c>
      <c r="AB12" s="30">
        <v>21</v>
      </c>
      <c r="AC12" s="30">
        <v>6</v>
      </c>
      <c r="AD12" s="30">
        <v>15</v>
      </c>
      <c r="AE12" s="30">
        <v>5</v>
      </c>
      <c r="AG12" s="14">
        <v>6</v>
      </c>
      <c r="AH12" s="14">
        <v>115</v>
      </c>
      <c r="AI12" s="14">
        <v>21</v>
      </c>
      <c r="AJ12" s="14">
        <v>5</v>
      </c>
      <c r="AK12" s="14">
        <v>10</v>
      </c>
      <c r="AL12" s="14">
        <v>7</v>
      </c>
      <c r="AM12" s="22"/>
      <c r="AN12" s="59"/>
      <c r="AO12" s="41"/>
      <c r="AP12" s="41"/>
      <c r="AQ12" s="41"/>
      <c r="AR12" s="41"/>
      <c r="AS12" s="41"/>
      <c r="AT12" s="41"/>
      <c r="AU12" s="42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</row>
    <row r="13" spans="1:106" s="12" customFormat="1" ht="41.25" customHeight="1" thickBot="1">
      <c r="A13" s="34">
        <v>3</v>
      </c>
      <c r="B13" s="24" t="s">
        <v>45</v>
      </c>
      <c r="C13" s="24" t="s">
        <v>46</v>
      </c>
      <c r="D13" s="24" t="s">
        <v>48</v>
      </c>
      <c r="E13" s="24">
        <v>1100</v>
      </c>
      <c r="F13" s="24">
        <v>830</v>
      </c>
      <c r="G13" s="24">
        <v>38</v>
      </c>
      <c r="H13" s="34">
        <v>6</v>
      </c>
      <c r="I13" s="24" t="s">
        <v>51</v>
      </c>
      <c r="J13" s="29">
        <f t="shared" si="0"/>
        <v>6</v>
      </c>
      <c r="K13" s="43">
        <v>110.7</v>
      </c>
      <c r="L13" s="43">
        <v>17.7</v>
      </c>
      <c r="M13" s="43">
        <v>5</v>
      </c>
      <c r="N13" s="43">
        <v>12</v>
      </c>
      <c r="O13" s="43">
        <v>10</v>
      </c>
      <c r="P13" s="29">
        <f t="shared" si="1"/>
        <v>155.4</v>
      </c>
      <c r="Q13" s="47">
        <v>2</v>
      </c>
      <c r="R13" s="46"/>
      <c r="S13" s="20">
        <v>6</v>
      </c>
      <c r="T13" s="13">
        <v>107</v>
      </c>
      <c r="U13" s="13">
        <v>18</v>
      </c>
      <c r="V13" s="13">
        <v>0</v>
      </c>
      <c r="W13" s="13">
        <v>13</v>
      </c>
      <c r="X13" s="13">
        <v>10</v>
      </c>
      <c r="Z13" s="30">
        <v>6</v>
      </c>
      <c r="AA13" s="30">
        <v>110</v>
      </c>
      <c r="AB13" s="30">
        <v>16</v>
      </c>
      <c r="AC13" s="30">
        <v>10</v>
      </c>
      <c r="AD13" s="30">
        <v>13</v>
      </c>
      <c r="AE13" s="16">
        <v>10</v>
      </c>
      <c r="AG13" s="14">
        <v>6</v>
      </c>
      <c r="AH13" s="14">
        <v>115</v>
      </c>
      <c r="AI13" s="14">
        <v>19</v>
      </c>
      <c r="AJ13" s="14">
        <v>5</v>
      </c>
      <c r="AK13" s="14">
        <v>10</v>
      </c>
      <c r="AL13" s="14">
        <v>10</v>
      </c>
      <c r="AM13" s="22"/>
      <c r="AN13" s="59"/>
      <c r="AO13" s="41"/>
      <c r="AP13" s="41"/>
      <c r="AQ13" s="41"/>
      <c r="AR13" s="41"/>
      <c r="AS13" s="41"/>
      <c r="AT13" s="41"/>
      <c r="AU13" s="42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</row>
    <row r="14" spans="1:106" s="12" customFormat="1" ht="36" customHeight="1" thickBot="1">
      <c r="A14" s="34">
        <v>4</v>
      </c>
      <c r="B14" s="24" t="s">
        <v>41</v>
      </c>
      <c r="C14" s="24" t="s">
        <v>43</v>
      </c>
      <c r="D14" s="24" t="s">
        <v>33</v>
      </c>
      <c r="E14" s="24">
        <v>1230</v>
      </c>
      <c r="F14" s="24">
        <v>1230</v>
      </c>
      <c r="G14" s="24">
        <v>53</v>
      </c>
      <c r="H14" s="34">
        <v>5</v>
      </c>
      <c r="I14" s="24" t="s">
        <v>42</v>
      </c>
      <c r="J14" s="29">
        <f t="shared" si="0"/>
        <v>5.333333333333333</v>
      </c>
      <c r="K14" s="43">
        <v>84.3</v>
      </c>
      <c r="L14" s="43">
        <v>1.7</v>
      </c>
      <c r="M14" s="43">
        <v>7</v>
      </c>
      <c r="N14" s="43">
        <v>11.7</v>
      </c>
      <c r="O14" s="43">
        <v>5.3</v>
      </c>
      <c r="P14" s="29">
        <f t="shared" si="1"/>
        <v>110</v>
      </c>
      <c r="Q14" s="47">
        <v>3</v>
      </c>
      <c r="R14" s="46"/>
      <c r="S14" s="20">
        <v>5</v>
      </c>
      <c r="T14" s="13">
        <v>78</v>
      </c>
      <c r="U14" s="13">
        <v>0</v>
      </c>
      <c r="V14" s="13">
        <v>11</v>
      </c>
      <c r="W14" s="13">
        <v>10</v>
      </c>
      <c r="X14" s="13">
        <v>6</v>
      </c>
      <c r="Z14" s="30">
        <v>5</v>
      </c>
      <c r="AA14" s="30">
        <v>75</v>
      </c>
      <c r="AB14" s="30">
        <v>0</v>
      </c>
      <c r="AC14" s="30">
        <v>10</v>
      </c>
      <c r="AD14" s="30">
        <v>10</v>
      </c>
      <c r="AE14" s="30">
        <v>5</v>
      </c>
      <c r="AG14" s="14">
        <v>6</v>
      </c>
      <c r="AH14" s="14">
        <v>100</v>
      </c>
      <c r="AI14" s="14">
        <v>5</v>
      </c>
      <c r="AJ14" s="14">
        <v>0</v>
      </c>
      <c r="AK14" s="14">
        <v>15</v>
      </c>
      <c r="AL14" s="14">
        <v>5</v>
      </c>
      <c r="AM14" s="22"/>
      <c r="AN14" s="59"/>
      <c r="AO14" s="41"/>
      <c r="AP14" s="41"/>
      <c r="AQ14" s="41"/>
      <c r="AR14" s="41"/>
      <c r="AS14" s="41"/>
      <c r="AT14" s="41"/>
      <c r="AU14" s="42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</row>
    <row r="15" spans="1:106" s="15" customFormat="1" ht="61.5" customHeight="1" thickBot="1">
      <c r="A15" s="34">
        <v>5</v>
      </c>
      <c r="B15" s="24" t="s">
        <v>34</v>
      </c>
      <c r="C15" s="24" t="s">
        <v>35</v>
      </c>
      <c r="D15" s="24" t="s">
        <v>37</v>
      </c>
      <c r="E15" s="24" t="s">
        <v>57</v>
      </c>
      <c r="F15" s="24">
        <v>525</v>
      </c>
      <c r="G15" s="24">
        <v>42</v>
      </c>
      <c r="H15" s="34" t="s">
        <v>56</v>
      </c>
      <c r="I15" s="24" t="s">
        <v>38</v>
      </c>
      <c r="J15" s="29">
        <f t="shared" si="0"/>
        <v>4</v>
      </c>
      <c r="K15" s="43">
        <v>45.7</v>
      </c>
      <c r="L15" s="43">
        <v>0</v>
      </c>
      <c r="M15" s="43">
        <v>7.3</v>
      </c>
      <c r="N15" s="43">
        <v>8.7</v>
      </c>
      <c r="O15" s="43">
        <v>4</v>
      </c>
      <c r="P15" s="29">
        <f t="shared" si="1"/>
        <v>65.7</v>
      </c>
      <c r="Q15" s="47">
        <v>8</v>
      </c>
      <c r="R15" s="46"/>
      <c r="S15" s="21">
        <v>4</v>
      </c>
      <c r="T15" s="16">
        <v>47</v>
      </c>
      <c r="U15" s="16">
        <v>0</v>
      </c>
      <c r="V15" s="16">
        <v>9</v>
      </c>
      <c r="W15" s="16">
        <v>8</v>
      </c>
      <c r="X15" s="16">
        <v>4</v>
      </c>
      <c r="Z15" s="30">
        <v>4</v>
      </c>
      <c r="AA15" s="30">
        <v>40</v>
      </c>
      <c r="AB15" s="30">
        <v>0</v>
      </c>
      <c r="AC15" s="30">
        <v>8</v>
      </c>
      <c r="AD15" s="30">
        <v>8</v>
      </c>
      <c r="AE15" s="30">
        <v>3</v>
      </c>
      <c r="AG15" s="17">
        <v>4</v>
      </c>
      <c r="AH15" s="17">
        <v>50</v>
      </c>
      <c r="AI15" s="17">
        <v>0</v>
      </c>
      <c r="AJ15" s="17">
        <v>5</v>
      </c>
      <c r="AK15" s="17">
        <v>10</v>
      </c>
      <c r="AL15" s="17">
        <v>5</v>
      </c>
      <c r="AM15" s="22"/>
      <c r="AN15" s="59"/>
      <c r="AO15" s="41"/>
      <c r="AP15" s="41"/>
      <c r="AQ15" s="41"/>
      <c r="AR15" s="41"/>
      <c r="AS15" s="41"/>
      <c r="AT15" s="41"/>
      <c r="AU15" s="42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</row>
    <row r="16" spans="1:106" s="15" customFormat="1" ht="40.5" customHeight="1" thickBot="1">
      <c r="A16" s="34">
        <v>6</v>
      </c>
      <c r="B16" s="24" t="s">
        <v>27</v>
      </c>
      <c r="C16" s="24" t="s">
        <v>28</v>
      </c>
      <c r="D16" s="24" t="s">
        <v>30</v>
      </c>
      <c r="E16" s="24">
        <v>370</v>
      </c>
      <c r="F16" s="24">
        <v>425</v>
      </c>
      <c r="G16" s="24">
        <f>440/11</f>
        <v>40</v>
      </c>
      <c r="H16" s="34">
        <v>4</v>
      </c>
      <c r="I16" s="24" t="s">
        <v>31</v>
      </c>
      <c r="J16" s="29">
        <f t="shared" si="0"/>
        <v>4</v>
      </c>
      <c r="K16" s="43">
        <v>51.3</v>
      </c>
      <c r="L16" s="43">
        <v>12.7</v>
      </c>
      <c r="M16" s="43">
        <v>-1.7</v>
      </c>
      <c r="N16" s="43">
        <v>11.7</v>
      </c>
      <c r="O16" s="43">
        <v>3</v>
      </c>
      <c r="P16" s="29">
        <f t="shared" si="1"/>
        <v>77</v>
      </c>
      <c r="Q16" s="47">
        <v>6</v>
      </c>
      <c r="R16" s="46"/>
      <c r="S16" s="21">
        <v>4</v>
      </c>
      <c r="T16" s="16">
        <v>50</v>
      </c>
      <c r="U16" s="16">
        <v>14</v>
      </c>
      <c r="V16" s="16">
        <v>-5</v>
      </c>
      <c r="W16" s="16">
        <v>10</v>
      </c>
      <c r="X16" s="16">
        <v>2</v>
      </c>
      <c r="Z16" s="30">
        <v>4</v>
      </c>
      <c r="AA16" s="30">
        <v>48</v>
      </c>
      <c r="AB16" s="30">
        <v>14</v>
      </c>
      <c r="AC16" s="30">
        <v>0</v>
      </c>
      <c r="AD16" s="30">
        <v>10</v>
      </c>
      <c r="AE16" s="30">
        <v>2</v>
      </c>
      <c r="AG16" s="17">
        <v>4</v>
      </c>
      <c r="AH16" s="17">
        <v>56</v>
      </c>
      <c r="AI16" s="17">
        <v>10</v>
      </c>
      <c r="AJ16" s="17">
        <v>0</v>
      </c>
      <c r="AK16" s="17">
        <v>15</v>
      </c>
      <c r="AL16" s="17">
        <v>5</v>
      </c>
      <c r="AM16" s="22"/>
      <c r="AN16" s="59"/>
      <c r="AO16" s="41"/>
      <c r="AP16" s="41"/>
      <c r="AQ16" s="41"/>
      <c r="AR16" s="41"/>
      <c r="AS16" s="41"/>
      <c r="AT16" s="41"/>
      <c r="AU16" s="42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</row>
    <row r="17" spans="1:106" s="15" customFormat="1" ht="48.75" customHeight="1" thickBot="1">
      <c r="A17" s="34">
        <v>7</v>
      </c>
      <c r="B17" s="24" t="s">
        <v>27</v>
      </c>
      <c r="C17" s="24" t="s">
        <v>29</v>
      </c>
      <c r="D17" s="24" t="s">
        <v>30</v>
      </c>
      <c r="E17" s="24">
        <v>677</v>
      </c>
      <c r="F17" s="24">
        <v>780</v>
      </c>
      <c r="G17" s="24">
        <f>F17/19</f>
        <v>41.05263157894737</v>
      </c>
      <c r="H17" s="34">
        <v>5</v>
      </c>
      <c r="I17" s="24" t="s">
        <v>32</v>
      </c>
      <c r="J17" s="29">
        <f t="shared" si="0"/>
        <v>5</v>
      </c>
      <c r="K17" s="43">
        <v>76.7</v>
      </c>
      <c r="L17" s="43">
        <v>7.7</v>
      </c>
      <c r="M17" s="43">
        <v>-4.3</v>
      </c>
      <c r="N17" s="43">
        <v>14</v>
      </c>
      <c r="O17" s="43">
        <v>3.3</v>
      </c>
      <c r="P17" s="29">
        <f t="shared" si="1"/>
        <v>97.4</v>
      </c>
      <c r="Q17" s="47">
        <v>5</v>
      </c>
      <c r="R17" s="46"/>
      <c r="S17" s="21">
        <v>5</v>
      </c>
      <c r="T17" s="16">
        <v>80</v>
      </c>
      <c r="U17" s="16">
        <v>6</v>
      </c>
      <c r="V17" s="16">
        <v>-8</v>
      </c>
      <c r="W17" s="16">
        <v>15</v>
      </c>
      <c r="X17" s="16">
        <v>2</v>
      </c>
      <c r="Z17" s="30">
        <v>5</v>
      </c>
      <c r="AA17" s="30">
        <v>75</v>
      </c>
      <c r="AB17" s="30">
        <v>12</v>
      </c>
      <c r="AC17" s="30">
        <v>-5</v>
      </c>
      <c r="AD17" s="30">
        <v>12</v>
      </c>
      <c r="AE17" s="30">
        <v>3</v>
      </c>
      <c r="AG17" s="17">
        <v>5</v>
      </c>
      <c r="AH17" s="17">
        <v>75</v>
      </c>
      <c r="AI17" s="17">
        <v>5</v>
      </c>
      <c r="AJ17" s="17">
        <v>0</v>
      </c>
      <c r="AK17" s="17">
        <v>15</v>
      </c>
      <c r="AL17" s="17">
        <v>5</v>
      </c>
      <c r="AM17" s="22"/>
      <c r="AN17" s="59"/>
      <c r="AO17" s="41"/>
      <c r="AP17" s="41"/>
      <c r="AQ17" s="41"/>
      <c r="AR17" s="41"/>
      <c r="AS17" s="41"/>
      <c r="AT17" s="41"/>
      <c r="AU17" s="42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</row>
    <row r="18" spans="1:106" s="18" customFormat="1" ht="48" customHeight="1" thickBot="1">
      <c r="A18" s="34">
        <v>8</v>
      </c>
      <c r="B18" s="24" t="s">
        <v>39</v>
      </c>
      <c r="C18" s="24" t="s">
        <v>58</v>
      </c>
      <c r="D18" s="24" t="s">
        <v>36</v>
      </c>
      <c r="E18" s="24">
        <v>1753</v>
      </c>
      <c r="F18" s="24">
        <v>1753</v>
      </c>
      <c r="G18" s="24">
        <v>219</v>
      </c>
      <c r="H18" s="34">
        <v>6</v>
      </c>
      <c r="I18" s="24" t="s">
        <v>40</v>
      </c>
      <c r="J18" s="29">
        <f t="shared" si="0"/>
        <v>6</v>
      </c>
      <c r="K18" s="43">
        <v>111.7</v>
      </c>
      <c r="L18" s="43">
        <v>20</v>
      </c>
      <c r="M18" s="43">
        <v>-3.3</v>
      </c>
      <c r="N18" s="43">
        <v>20</v>
      </c>
      <c r="O18" s="43">
        <v>7.3</v>
      </c>
      <c r="P18" s="29">
        <f t="shared" si="1"/>
        <v>155.7</v>
      </c>
      <c r="Q18" s="47">
        <v>1</v>
      </c>
      <c r="R18" s="46"/>
      <c r="S18" s="25">
        <v>6</v>
      </c>
      <c r="T18" s="26">
        <v>120</v>
      </c>
      <c r="U18" s="26">
        <v>18</v>
      </c>
      <c r="V18" s="26">
        <v>-10</v>
      </c>
      <c r="W18" s="26">
        <v>20</v>
      </c>
      <c r="X18" s="26">
        <v>6</v>
      </c>
      <c r="Z18" s="30">
        <v>6</v>
      </c>
      <c r="AA18" s="30">
        <v>115</v>
      </c>
      <c r="AB18" s="30">
        <v>20</v>
      </c>
      <c r="AC18" s="30">
        <v>0</v>
      </c>
      <c r="AD18" s="30">
        <v>20</v>
      </c>
      <c r="AE18" s="30">
        <v>9</v>
      </c>
      <c r="AG18" s="19">
        <v>6</v>
      </c>
      <c r="AH18" s="19">
        <v>100</v>
      </c>
      <c r="AI18" s="19">
        <v>22</v>
      </c>
      <c r="AJ18" s="19">
        <v>0</v>
      </c>
      <c r="AK18" s="19">
        <v>20</v>
      </c>
      <c r="AL18" s="19">
        <v>7</v>
      </c>
      <c r="AM18" s="22"/>
      <c r="AN18" s="59"/>
      <c r="AO18" s="41"/>
      <c r="AP18" s="41"/>
      <c r="AQ18" s="41"/>
      <c r="AR18" s="41"/>
      <c r="AS18" s="41"/>
      <c r="AT18" s="41"/>
      <c r="AU18" s="42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</row>
    <row r="19" spans="1:106" s="18" customFormat="1" ht="39" customHeight="1" thickBot="1">
      <c r="A19" s="34">
        <v>9</v>
      </c>
      <c r="B19" s="24" t="s">
        <v>60</v>
      </c>
      <c r="C19" s="24" t="s">
        <v>61</v>
      </c>
      <c r="D19" s="24" t="s">
        <v>62</v>
      </c>
      <c r="E19" s="24">
        <v>420</v>
      </c>
      <c r="F19" s="24"/>
      <c r="G19" s="24">
        <v>38</v>
      </c>
      <c r="H19" s="34"/>
      <c r="I19" s="24" t="s">
        <v>63</v>
      </c>
      <c r="J19" s="29">
        <f t="shared" si="0"/>
        <v>4</v>
      </c>
      <c r="K19" s="43">
        <v>43.3</v>
      </c>
      <c r="L19" s="43">
        <v>11</v>
      </c>
      <c r="M19" s="43">
        <v>-1</v>
      </c>
      <c r="N19" s="43">
        <v>10</v>
      </c>
      <c r="O19" s="43">
        <v>4</v>
      </c>
      <c r="P19" s="29">
        <f t="shared" si="1"/>
        <v>67.3</v>
      </c>
      <c r="Q19" s="47">
        <v>7</v>
      </c>
      <c r="R19" s="46"/>
      <c r="S19" s="44">
        <v>4</v>
      </c>
      <c r="T19" s="27">
        <v>40</v>
      </c>
      <c r="U19" s="27">
        <v>16</v>
      </c>
      <c r="V19" s="27">
        <v>2</v>
      </c>
      <c r="W19" s="27">
        <v>10</v>
      </c>
      <c r="X19" s="27">
        <v>4</v>
      </c>
      <c r="Z19" s="31">
        <v>4</v>
      </c>
      <c r="AA19" s="31">
        <v>40</v>
      </c>
      <c r="AB19" s="31">
        <v>12</v>
      </c>
      <c r="AC19" s="31">
        <v>0</v>
      </c>
      <c r="AD19" s="31">
        <v>8</v>
      </c>
      <c r="AE19" s="31">
        <v>3</v>
      </c>
      <c r="AG19" s="19">
        <v>4</v>
      </c>
      <c r="AH19" s="19">
        <v>50</v>
      </c>
      <c r="AI19" s="19">
        <v>5</v>
      </c>
      <c r="AJ19" s="19">
        <v>-5</v>
      </c>
      <c r="AK19" s="19">
        <v>12</v>
      </c>
      <c r="AL19" s="19">
        <v>5</v>
      </c>
      <c r="AM19" s="22"/>
      <c r="AN19" s="6"/>
      <c r="AO19" s="41"/>
      <c r="AP19" s="41"/>
      <c r="AQ19" s="41"/>
      <c r="AR19" s="41"/>
      <c r="AS19" s="41"/>
      <c r="AT19" s="41"/>
      <c r="AU19" s="42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</row>
    <row r="20" spans="1:17" s="6" customFormat="1" ht="22.5" customHeight="1">
      <c r="A20" s="35"/>
      <c r="B20" s="38" t="s">
        <v>68</v>
      </c>
      <c r="Q20" s="35"/>
    </row>
    <row r="21" spans="1:17" s="6" customFormat="1" ht="15" customHeight="1">
      <c r="A21" s="35"/>
      <c r="C21" s="6" t="s">
        <v>69</v>
      </c>
      <c r="H21" s="35"/>
      <c r="Q21" s="35"/>
    </row>
    <row r="22" spans="1:17" s="6" customFormat="1" ht="15" customHeight="1">
      <c r="A22" s="35"/>
      <c r="B22"/>
      <c r="C22" s="6" t="s">
        <v>70</v>
      </c>
      <c r="H22" s="35"/>
      <c r="Q22" s="35"/>
    </row>
    <row r="23" spans="1:17" s="6" customFormat="1" ht="15" customHeight="1">
      <c r="A23" s="35"/>
      <c r="C23" s="6" t="s">
        <v>71</v>
      </c>
      <c r="H23" s="35"/>
      <c r="Q23" s="35"/>
    </row>
    <row r="24" spans="1:17" s="6" customFormat="1" ht="23.25" customHeight="1">
      <c r="A24" s="35"/>
      <c r="B24" s="38" t="s">
        <v>73</v>
      </c>
      <c r="H24" s="35"/>
      <c r="I24" s="48" t="s">
        <v>76</v>
      </c>
      <c r="Q24" s="35"/>
    </row>
    <row r="25" spans="1:17" s="6" customFormat="1" ht="24" customHeight="1">
      <c r="A25" s="35"/>
      <c r="B25" s="38" t="s">
        <v>72</v>
      </c>
      <c r="H25" s="35"/>
      <c r="I25" s="48" t="s">
        <v>78</v>
      </c>
      <c r="Q25" s="35"/>
    </row>
    <row r="26" spans="1:17" s="6" customFormat="1" ht="24" customHeight="1">
      <c r="A26" s="35"/>
      <c r="B26" s="38" t="s">
        <v>79</v>
      </c>
      <c r="H26" s="35"/>
      <c r="I26" s="48" t="s">
        <v>77</v>
      </c>
      <c r="Q26" s="35"/>
    </row>
    <row r="27" spans="1:17" s="6" customFormat="1" ht="15" customHeight="1">
      <c r="A27" s="35"/>
      <c r="H27" s="35"/>
      <c r="Q27" s="35"/>
    </row>
    <row r="28" spans="1:17" s="6" customFormat="1" ht="15" customHeight="1">
      <c r="A28" s="35"/>
      <c r="H28" s="35"/>
      <c r="Q28" s="35"/>
    </row>
    <row r="29" spans="1:17" s="6" customFormat="1" ht="15" customHeight="1">
      <c r="A29" s="35"/>
      <c r="H29" s="35"/>
      <c r="Q29" s="35"/>
    </row>
    <row r="30" spans="1:17" s="6" customFormat="1" ht="15" customHeight="1">
      <c r="A30" s="35"/>
      <c r="H30" s="35"/>
      <c r="Q30" s="35"/>
    </row>
    <row r="31" spans="1:17" s="6" customFormat="1" ht="15" customHeight="1">
      <c r="A31" s="35"/>
      <c r="H31" s="35"/>
      <c r="Q31" s="35"/>
    </row>
    <row r="32" spans="1:17" s="6" customFormat="1" ht="15" customHeight="1">
      <c r="A32" s="35"/>
      <c r="H32" s="35"/>
      <c r="Q32" s="35"/>
    </row>
    <row r="33" spans="1:17" s="6" customFormat="1" ht="15" customHeight="1">
      <c r="A33" s="35"/>
      <c r="H33" s="35"/>
      <c r="Q33" s="35"/>
    </row>
    <row r="34" spans="1:17" s="6" customFormat="1" ht="15" customHeight="1">
      <c r="A34" s="35"/>
      <c r="H34" s="35"/>
      <c r="Q34" s="35"/>
    </row>
    <row r="35" spans="1:17" s="6" customFormat="1" ht="15" customHeight="1">
      <c r="A35" s="35"/>
      <c r="H35" s="35"/>
      <c r="Q35" s="35"/>
    </row>
    <row r="36" spans="1:17" s="6" customFormat="1" ht="15" customHeight="1">
      <c r="A36" s="35"/>
      <c r="H36" s="35"/>
      <c r="Q36" s="35"/>
    </row>
    <row r="37" spans="1:17" s="6" customFormat="1" ht="15" customHeight="1">
      <c r="A37" s="35"/>
      <c r="H37" s="35"/>
      <c r="Q37" s="35"/>
    </row>
    <row r="38" spans="1:17" s="6" customFormat="1" ht="15" customHeight="1">
      <c r="A38" s="35"/>
      <c r="H38" s="35"/>
      <c r="Q38" s="35"/>
    </row>
    <row r="39" spans="1:17" s="6" customFormat="1" ht="15" customHeight="1">
      <c r="A39" s="35"/>
      <c r="H39" s="35"/>
      <c r="Q39" s="35"/>
    </row>
    <row r="40" spans="1:17" s="6" customFormat="1" ht="15" customHeight="1">
      <c r="A40" s="35"/>
      <c r="H40" s="35"/>
      <c r="Q40" s="35"/>
    </row>
    <row r="41" spans="1:17" s="6" customFormat="1" ht="15" customHeight="1">
      <c r="A41" s="35"/>
      <c r="H41" s="35"/>
      <c r="Q41" s="35"/>
    </row>
    <row r="42" spans="1:17" s="6" customFormat="1" ht="15" customHeight="1">
      <c r="A42" s="35"/>
      <c r="H42" s="35"/>
      <c r="Q42" s="35"/>
    </row>
    <row r="43" spans="1:17" s="6" customFormat="1" ht="15" customHeight="1">
      <c r="A43" s="35"/>
      <c r="H43" s="35"/>
      <c r="Q43" s="35"/>
    </row>
    <row r="44" spans="1:17" s="6" customFormat="1" ht="15" customHeight="1">
      <c r="A44" s="35"/>
      <c r="H44" s="35"/>
      <c r="Q44" s="35"/>
    </row>
    <row r="45" spans="1:17" s="6" customFormat="1" ht="15" customHeight="1">
      <c r="A45" s="35"/>
      <c r="H45" s="35"/>
      <c r="Q45" s="35"/>
    </row>
    <row r="46" spans="1:17" s="6" customFormat="1" ht="15" customHeight="1">
      <c r="A46" s="35"/>
      <c r="H46" s="35"/>
      <c r="Q46" s="35"/>
    </row>
    <row r="47" spans="1:17" s="6" customFormat="1" ht="15" customHeight="1">
      <c r="A47" s="35"/>
      <c r="H47" s="35"/>
      <c r="Q47" s="35"/>
    </row>
    <row r="48" spans="1:17" s="6" customFormat="1" ht="15" customHeight="1">
      <c r="A48" s="35"/>
      <c r="H48" s="35"/>
      <c r="Q48" s="35"/>
    </row>
    <row r="49" spans="1:17" s="6" customFormat="1" ht="15" customHeight="1">
      <c r="A49" s="35"/>
      <c r="H49" s="35"/>
      <c r="Q49" s="35"/>
    </row>
    <row r="50" spans="1:17" s="6" customFormat="1" ht="15" customHeight="1">
      <c r="A50" s="35"/>
      <c r="H50" s="35"/>
      <c r="Q50" s="35"/>
    </row>
    <row r="51" spans="1:17" s="6" customFormat="1" ht="15" customHeight="1">
      <c r="A51" s="35"/>
      <c r="H51" s="35"/>
      <c r="Q51" s="35"/>
    </row>
    <row r="52" spans="1:17" s="6" customFormat="1" ht="15" customHeight="1">
      <c r="A52" s="35"/>
      <c r="H52" s="35"/>
      <c r="Q52" s="35"/>
    </row>
    <row r="53" spans="1:17" s="6" customFormat="1" ht="15" customHeight="1">
      <c r="A53" s="35"/>
      <c r="H53" s="35"/>
      <c r="Q53" s="35"/>
    </row>
    <row r="54" spans="1:17" s="6" customFormat="1" ht="15" customHeight="1">
      <c r="A54" s="35"/>
      <c r="H54" s="35"/>
      <c r="Q54" s="35"/>
    </row>
    <row r="55" spans="1:17" s="6" customFormat="1" ht="15" customHeight="1">
      <c r="A55" s="35"/>
      <c r="H55" s="35"/>
      <c r="Q55" s="35"/>
    </row>
    <row r="56" spans="1:17" s="6" customFormat="1" ht="15" customHeight="1">
      <c r="A56" s="35"/>
      <c r="H56" s="35"/>
      <c r="Q56" s="35"/>
    </row>
    <row r="57" spans="1:17" s="6" customFormat="1" ht="15" customHeight="1">
      <c r="A57" s="35"/>
      <c r="H57" s="35"/>
      <c r="Q57" s="35"/>
    </row>
    <row r="58" spans="1:17" s="6" customFormat="1" ht="15" customHeight="1">
      <c r="A58" s="35"/>
      <c r="H58" s="35"/>
      <c r="Q58" s="35"/>
    </row>
    <row r="59" spans="1:17" s="6" customFormat="1" ht="15" customHeight="1">
      <c r="A59" s="35"/>
      <c r="H59" s="35"/>
      <c r="Q59" s="35"/>
    </row>
    <row r="60" spans="1:17" s="6" customFormat="1" ht="15" customHeight="1">
      <c r="A60" s="35"/>
      <c r="H60" s="35"/>
      <c r="Q60" s="35"/>
    </row>
    <row r="61" spans="1:17" s="6" customFormat="1" ht="15" customHeight="1">
      <c r="A61" s="35"/>
      <c r="H61" s="35"/>
      <c r="Q61" s="35"/>
    </row>
    <row r="62" spans="1:17" s="6" customFormat="1" ht="15" customHeight="1">
      <c r="A62" s="35"/>
      <c r="H62" s="35"/>
      <c r="Q62" s="35"/>
    </row>
    <row r="63" spans="1:17" s="6" customFormat="1" ht="15" customHeight="1">
      <c r="A63" s="35"/>
      <c r="H63" s="35"/>
      <c r="Q63" s="35"/>
    </row>
    <row r="64" spans="1:17" s="6" customFormat="1" ht="15" customHeight="1">
      <c r="A64" s="35"/>
      <c r="H64" s="35"/>
      <c r="Q64" s="35"/>
    </row>
    <row r="65" spans="1:17" s="6" customFormat="1" ht="15" customHeight="1">
      <c r="A65" s="35"/>
      <c r="H65" s="35"/>
      <c r="Q65" s="35"/>
    </row>
    <row r="66" spans="1:17" s="6" customFormat="1" ht="15" customHeight="1">
      <c r="A66" s="35"/>
      <c r="H66" s="35"/>
      <c r="Q66" s="35"/>
    </row>
    <row r="67" spans="1:17" s="6" customFormat="1" ht="15" customHeight="1">
      <c r="A67" s="35"/>
      <c r="H67" s="35"/>
      <c r="Q67" s="35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mergeCells count="37">
    <mergeCell ref="AG9:AG10"/>
    <mergeCell ref="AH9:AL9"/>
    <mergeCell ref="AM9:AM10"/>
    <mergeCell ref="Q8:Q10"/>
    <mergeCell ref="S8:Y8"/>
    <mergeCell ref="Z8:AF8"/>
    <mergeCell ref="AG8:AM8"/>
    <mergeCell ref="S9:S10"/>
    <mergeCell ref="T9:X9"/>
    <mergeCell ref="Y9:Y10"/>
    <mergeCell ref="Z9:Z10"/>
    <mergeCell ref="AA9:AE9"/>
    <mergeCell ref="AF9:AF10"/>
    <mergeCell ref="I8:I10"/>
    <mergeCell ref="J8:J10"/>
    <mergeCell ref="K8:O9"/>
    <mergeCell ref="P8:P10"/>
    <mergeCell ref="D6:G6"/>
    <mergeCell ref="J6:O6"/>
    <mergeCell ref="A7:I7"/>
    <mergeCell ref="A8:A10"/>
    <mergeCell ref="B8:B10"/>
    <mergeCell ref="C8:C10"/>
    <mergeCell ref="D8:D10"/>
    <mergeCell ref="E8:F9"/>
    <mergeCell ref="G8:G10"/>
    <mergeCell ref="H8:H10"/>
    <mergeCell ref="A1:A6"/>
    <mergeCell ref="B1:I1"/>
    <mergeCell ref="B2:I2"/>
    <mergeCell ref="AN2:AN18"/>
    <mergeCell ref="C3:E3"/>
    <mergeCell ref="B4:C4"/>
    <mergeCell ref="D4:G4"/>
    <mergeCell ref="D5:G5"/>
    <mergeCell ref="J5:O5"/>
    <mergeCell ref="B6:C6"/>
  </mergeCells>
  <printOptions/>
  <pageMargins left="0.75" right="0.75" top="1" bottom="1" header="0.5" footer="0.5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 Shmerling</dc:creator>
  <cp:keywords/>
  <dc:description/>
  <cp:lastModifiedBy>Костин</cp:lastModifiedBy>
  <cp:lastPrinted>2006-04-07T05:55:06Z</cp:lastPrinted>
  <dcterms:created xsi:type="dcterms:W3CDTF">2004-10-07T13:13:48Z</dcterms:created>
  <dcterms:modified xsi:type="dcterms:W3CDTF">2006-04-07T06:05:24Z</dcterms:modified>
  <cp:category/>
  <cp:version/>
  <cp:contentType/>
  <cp:contentStatus/>
</cp:coreProperties>
</file>