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0" windowWidth="15315" windowHeight="4485" activeTab="1"/>
  </bookViews>
  <sheets>
    <sheet name="Судьи СК" sheetId="1" r:id="rId1"/>
    <sheet name="Итоговый" sheetId="2" r:id="rId2"/>
    <sheet name="По показателям" sheetId="3" r:id="rId3"/>
  </sheets>
  <definedNames/>
  <calcPr fullCalcOnLoad="1"/>
</workbook>
</file>

<file path=xl/sharedStrings.xml><?xml version="1.0" encoding="utf-8"?>
<sst xmlns="http://schemas.openxmlformats.org/spreadsheetml/2006/main" count="306" uniqueCount="132">
  <si>
    <t>ТУРИСТСКО-СПОРТИВНЫЙ СОЮЗ РОССИИ</t>
  </si>
  <si>
    <t>ФЕДЕРАЦИЯ СПОРТИВНОГО ТУРИЗМА  РОССИИ</t>
  </si>
  <si>
    <t>Ранг соревнований:</t>
  </si>
  <si>
    <t>Класс:</t>
  </si>
  <si>
    <t>Вид туризма :</t>
  </si>
  <si>
    <t>Пешеходный туризм</t>
  </si>
  <si>
    <t>СВОДНЫЙ ПРОТОКОЛ ПО ПОКАЗАТЕЛЯМ  СУДЕЙ СК</t>
  </si>
  <si>
    <t>Сроки</t>
  </si>
  <si>
    <t>Спортивные походы 4 к. сл.</t>
  </si>
  <si>
    <t>Маршрут (регион)</t>
  </si>
  <si>
    <t>Руководитель команды (откуда команда)</t>
  </si>
  <si>
    <t>Восточный Саян</t>
  </si>
  <si>
    <t>Кодар</t>
  </si>
  <si>
    <t>Алтай</t>
  </si>
  <si>
    <t>28.07-24.08.2003</t>
  </si>
  <si>
    <t>31.07-31.08.2003</t>
  </si>
  <si>
    <t>25.07-24.08.2003</t>
  </si>
  <si>
    <t>30.07-28.08.2002</t>
  </si>
  <si>
    <t>21.07-15.08.2003</t>
  </si>
  <si>
    <t>Полярный Урал</t>
  </si>
  <si>
    <t>С</t>
  </si>
  <si>
    <t>НВ</t>
  </si>
  <si>
    <t>Б</t>
  </si>
  <si>
    <t>Н</t>
  </si>
  <si>
    <t>П</t>
  </si>
  <si>
    <t>Судья 1</t>
  </si>
  <si>
    <t>№
п/п</t>
  </si>
  <si>
    <t>Ощепков В.Н.
(г. Пермь)</t>
  </si>
  <si>
    <t>Самборская Н.В.
(г. Нижний Тагил)</t>
  </si>
  <si>
    <t>Королев А.Ю.
(г. Пермь)</t>
  </si>
  <si>
    <t>Белоусов Д.М.
(г. Пермь)</t>
  </si>
  <si>
    <t>Бычков К.С.
(г. Москва)</t>
  </si>
  <si>
    <t>Солдатов Г.Ю.
(г. Москва)</t>
  </si>
  <si>
    <t>Дубовик А.О.
(г. Москва)</t>
  </si>
  <si>
    <t>Иванова Т.А.
(г. Калуга)</t>
  </si>
  <si>
    <t>Мешалкин А.С.
(г. Вологда)</t>
  </si>
  <si>
    <t>Байкальс-кий хр.</t>
  </si>
  <si>
    <t>Приполяр-ный Урал</t>
  </si>
  <si>
    <t>Кат.
сл.</t>
  </si>
  <si>
    <t>02.08-23.08.2003</t>
  </si>
  <si>
    <t>06.08-07.09.2003</t>
  </si>
  <si>
    <t>02.09-27.09.2003</t>
  </si>
  <si>
    <t>01.08-23.08.2003</t>
  </si>
  <si>
    <t>06.08-20.08.2002</t>
  </si>
  <si>
    <t>Судья 2</t>
  </si>
  <si>
    <t>Судья 3</t>
  </si>
  <si>
    <t>Судья 4</t>
  </si>
  <si>
    <t>Судьи СК:</t>
  </si>
  <si>
    <t>Киселев С.М.</t>
  </si>
  <si>
    <t>Миллер А.Э.</t>
  </si>
  <si>
    <t>Хайруллин И.З.</t>
  </si>
  <si>
    <t>Харченко А.Ф.</t>
  </si>
  <si>
    <t>Зам. гл. судьи по виду</t>
  </si>
  <si>
    <t>Секретарь</t>
  </si>
  <si>
    <t>Кундельский В.Л.</t>
  </si>
  <si>
    <t>Сумма рез-тов СК</t>
  </si>
  <si>
    <t>ИТОГО</t>
  </si>
  <si>
    <t>МЕСТО</t>
  </si>
  <si>
    <t>ИТОГОВЫЙ ПРОТОКОЛ</t>
  </si>
  <si>
    <t>Гл. судья</t>
  </si>
  <si>
    <t>Панов С.Н.</t>
  </si>
  <si>
    <t>МЕСТА</t>
  </si>
  <si>
    <t>по показателям</t>
  </si>
  <si>
    <t>2-4</t>
  </si>
  <si>
    <t>1</t>
  </si>
  <si>
    <t>3</t>
  </si>
  <si>
    <t>2</t>
  </si>
  <si>
    <t>(Тула, СВК, МС)</t>
  </si>
  <si>
    <t>(Москва, СВК, МС)</t>
  </si>
  <si>
    <t>(Калуга, СРК, МС)</t>
  </si>
  <si>
    <t>(Казань, СВК, МСМК)</t>
  </si>
  <si>
    <t>Чемпионат России 2003-2004 г.</t>
  </si>
  <si>
    <t>Бычков К.С.</t>
  </si>
  <si>
    <t>Устинов С.В.
(г. Москва)</t>
  </si>
  <si>
    <t>Южно-Муйский хр.</t>
  </si>
  <si>
    <t>Шалагинов Д.Ю.
(г. Барнаул)</t>
  </si>
  <si>
    <t>05.08-21.08.2004</t>
  </si>
  <si>
    <t>Антонов К.В.
(г. Москва)</t>
  </si>
  <si>
    <t>Каларский хр.</t>
  </si>
  <si>
    <t>01.08-19.08.2004</t>
  </si>
  <si>
    <t>25.07-30.08.2004</t>
  </si>
  <si>
    <t>Северный Урал</t>
  </si>
  <si>
    <t>18.06-14.07.2004</t>
  </si>
  <si>
    <t>Макаренко Л.Т.
(г. Тульская обл.)</t>
  </si>
  <si>
    <t>17.07-05.08.2004</t>
  </si>
  <si>
    <t>Моисеева А.В.
(г. Москва)</t>
  </si>
  <si>
    <t>11.08-27.08.2004</t>
  </si>
  <si>
    <t>19.07-15.08.2004</t>
  </si>
  <si>
    <t>Нуриджанов В.А.
(г. Уфа)</t>
  </si>
  <si>
    <t>Собянина Е.Е.
(Иркутская обл.)</t>
  </si>
  <si>
    <t>Восточный
Саян</t>
  </si>
  <si>
    <t>14.06-02.07.2004</t>
  </si>
  <si>
    <t>Сосин В.П.
(Калужская обл.)</t>
  </si>
  <si>
    <t>Приполярный Урал</t>
  </si>
  <si>
    <t>01.08-22.08.2004</t>
  </si>
  <si>
    <t>И</t>
  </si>
  <si>
    <t>Иванова Т.А.</t>
  </si>
  <si>
    <t>Деменев Н.П.</t>
  </si>
  <si>
    <t>Моисеев А.А.</t>
  </si>
  <si>
    <t>(Тула, С1К, МС)</t>
  </si>
  <si>
    <t>(Калуга, С1К, КМС)</t>
  </si>
  <si>
    <t>(Пермь, С1К, МС)</t>
  </si>
  <si>
    <t>Судья 5</t>
  </si>
  <si>
    <t>Тибет</t>
  </si>
  <si>
    <t>01.10-23.10.04</t>
  </si>
  <si>
    <t>Дальний Восток, Сахалин</t>
  </si>
  <si>
    <t>03.08-26.08.04</t>
  </si>
  <si>
    <t>Кольский</t>
  </si>
  <si>
    <t>02.08.04-23.08.04</t>
  </si>
  <si>
    <t>13.07-02.08.04</t>
  </si>
  <si>
    <t>30.07-11.08.04</t>
  </si>
  <si>
    <t>26.07-10.08.04</t>
  </si>
  <si>
    <t>Невский В.В.
(Тула)</t>
  </si>
  <si>
    <t>Мельников В.Ф.
 (Хабаровск)</t>
  </si>
  <si>
    <t>Маслобоева О.Е. 
(Новосибирск)</t>
  </si>
  <si>
    <t>Сахаров А.
(Москва)</t>
  </si>
  <si>
    <t>Кифоренко Е.П.
(г. Волжский Волгоградской обл.)</t>
  </si>
  <si>
    <t>Сибгатуллин А.Р.
(Казань)</t>
  </si>
  <si>
    <t>Восточные
Карпаты</t>
  </si>
  <si>
    <t>Велосипедныйдный туризм</t>
  </si>
  <si>
    <t>Спортивные походы 4-5 к. сл.</t>
  </si>
  <si>
    <t>Чемпионат России 2004 г.</t>
  </si>
  <si>
    <t>Комочков В.А.</t>
  </si>
  <si>
    <t>(Волгоград, С1К, КМС)</t>
  </si>
  <si>
    <t>Исаков Л.В.</t>
  </si>
  <si>
    <t>(Москва, С1К, КМС)</t>
  </si>
  <si>
    <t>Боголюбов Д.П.</t>
  </si>
  <si>
    <t>(Москва, СРК, КМС)</t>
  </si>
  <si>
    <t>Синяев А.Н.</t>
  </si>
  <si>
    <t>(Москва, С1К, 1Р)</t>
  </si>
  <si>
    <t>КС</t>
  </si>
  <si>
    <t>КС заяв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</si>
</sst>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57150</xdr:rowOff>
    </xdr:from>
    <xdr:to>
      <xdr:col>1</xdr:col>
      <xdr:colOff>1247775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0"/>
          <a:ext cx="1019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57150</xdr:rowOff>
    </xdr:from>
    <xdr:to>
      <xdr:col>1</xdr:col>
      <xdr:colOff>1219200</xdr:colOff>
      <xdr:row>7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85750"/>
          <a:ext cx="10001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57150</xdr:rowOff>
    </xdr:from>
    <xdr:to>
      <xdr:col>1</xdr:col>
      <xdr:colOff>1247775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0"/>
          <a:ext cx="1019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workbookViewId="0" topLeftCell="A15">
      <selection activeCell="I31" sqref="I31:N31"/>
    </sheetView>
  </sheetViews>
  <sheetFormatPr defaultColWidth="9.140625" defaultRowHeight="12.75"/>
  <cols>
    <col min="1" max="1" width="3.57421875" style="3" bestFit="1" customWidth="1"/>
    <col min="2" max="2" width="22.421875" style="0" customWidth="1"/>
    <col min="3" max="3" width="12.28125" style="0" customWidth="1"/>
    <col min="4" max="4" width="4.8515625" style="0" customWidth="1"/>
    <col min="5" max="5" width="9.8515625" style="0" customWidth="1"/>
    <col min="6" max="30" width="3.7109375" style="0" customWidth="1"/>
    <col min="31" max="31" width="4.57421875" style="0" customWidth="1"/>
    <col min="32" max="32" width="4.7109375" style="0" customWidth="1"/>
    <col min="33" max="33" width="4.8515625" style="0" customWidth="1"/>
    <col min="34" max="35" width="4.57421875" style="0" customWidth="1"/>
    <col min="36" max="36" width="8.28125" style="0" bestFit="1" customWidth="1"/>
    <col min="37" max="37" width="7.57421875" style="0" bestFit="1" customWidth="1"/>
  </cols>
  <sheetData>
    <row r="1" spans="3:31" ht="18">
      <c r="C1" s="1" t="s">
        <v>0</v>
      </c>
      <c r="AE1" s="1"/>
    </row>
    <row r="2" spans="3:31" ht="18">
      <c r="C2" s="1" t="s">
        <v>1</v>
      </c>
      <c r="AE2" s="1"/>
    </row>
    <row r="4" spans="3:31" ht="15.75">
      <c r="C4" s="2" t="s">
        <v>2</v>
      </c>
      <c r="F4" s="2" t="s">
        <v>71</v>
      </c>
      <c r="K4" s="2"/>
      <c r="P4" s="2"/>
      <c r="U4" s="2"/>
      <c r="Z4" s="2"/>
      <c r="AE4" s="2"/>
    </row>
    <row r="5" spans="3:31" ht="15.75">
      <c r="C5" s="2" t="s">
        <v>3</v>
      </c>
      <c r="F5" s="2" t="s">
        <v>8</v>
      </c>
      <c r="K5" s="2"/>
      <c r="P5" s="2"/>
      <c r="U5" s="2"/>
      <c r="Z5" s="2"/>
      <c r="AE5" s="2"/>
    </row>
    <row r="6" spans="3:31" ht="15.75">
      <c r="C6" s="2" t="s">
        <v>4</v>
      </c>
      <c r="F6" s="2" t="s">
        <v>5</v>
      </c>
      <c r="K6" s="2"/>
      <c r="P6" s="2"/>
      <c r="U6" s="2"/>
      <c r="Z6" s="2"/>
      <c r="AE6" s="2"/>
    </row>
    <row r="8" ht="18">
      <c r="C8" s="1" t="s">
        <v>6</v>
      </c>
    </row>
    <row r="10" spans="6:37" ht="12.75">
      <c r="F10" s="11"/>
      <c r="G10" s="12"/>
      <c r="H10" s="13" t="s">
        <v>25</v>
      </c>
      <c r="I10" s="12"/>
      <c r="J10" s="14"/>
      <c r="K10" s="11"/>
      <c r="L10" s="12"/>
      <c r="M10" s="13" t="s">
        <v>44</v>
      </c>
      <c r="N10" s="12"/>
      <c r="O10" s="14"/>
      <c r="P10" s="11"/>
      <c r="Q10" s="12"/>
      <c r="R10" s="13" t="s">
        <v>45</v>
      </c>
      <c r="S10" s="12"/>
      <c r="T10" s="14"/>
      <c r="U10" s="11"/>
      <c r="V10" s="12"/>
      <c r="W10" s="13" t="s">
        <v>46</v>
      </c>
      <c r="X10" s="12"/>
      <c r="Y10" s="14"/>
      <c r="Z10" s="11"/>
      <c r="AA10" s="12"/>
      <c r="AB10" s="13" t="s">
        <v>102</v>
      </c>
      <c r="AC10" s="12"/>
      <c r="AD10" s="14"/>
      <c r="AE10" s="15"/>
      <c r="AF10" s="16"/>
      <c r="AG10" s="17" t="s">
        <v>55</v>
      </c>
      <c r="AH10" s="16"/>
      <c r="AI10" s="18"/>
      <c r="AJ10" s="23" t="s">
        <v>56</v>
      </c>
      <c r="AK10" s="23" t="s">
        <v>57</v>
      </c>
    </row>
    <row r="11" spans="6:37" ht="12.75">
      <c r="F11" s="11"/>
      <c r="G11" s="12"/>
      <c r="H11" s="13" t="s">
        <v>72</v>
      </c>
      <c r="I11" s="12"/>
      <c r="J11" s="14"/>
      <c r="K11" s="11"/>
      <c r="L11" s="12"/>
      <c r="M11" s="13" t="s">
        <v>97</v>
      </c>
      <c r="N11" s="12"/>
      <c r="O11" s="14"/>
      <c r="P11" s="11"/>
      <c r="Q11" s="12"/>
      <c r="R11" s="13" t="s">
        <v>96</v>
      </c>
      <c r="S11" s="12"/>
      <c r="T11" s="14"/>
      <c r="U11" s="11"/>
      <c r="V11" s="12"/>
      <c r="W11" s="13" t="s">
        <v>48</v>
      </c>
      <c r="X11" s="12"/>
      <c r="Y11" s="14"/>
      <c r="Z11" s="11"/>
      <c r="AA11" s="12"/>
      <c r="AB11" s="13" t="s">
        <v>98</v>
      </c>
      <c r="AC11" s="12"/>
      <c r="AD11" s="14"/>
      <c r="AE11" s="19"/>
      <c r="AF11" s="20"/>
      <c r="AG11" s="21"/>
      <c r="AH11" s="20"/>
      <c r="AI11" s="22"/>
      <c r="AJ11" s="24"/>
      <c r="AK11" s="24"/>
    </row>
    <row r="12" spans="1:37" s="3" customFormat="1" ht="25.5" customHeight="1">
      <c r="A12" s="4" t="s">
        <v>26</v>
      </c>
      <c r="B12" s="4" t="s">
        <v>10</v>
      </c>
      <c r="C12" s="4" t="s">
        <v>9</v>
      </c>
      <c r="D12" s="5" t="s">
        <v>38</v>
      </c>
      <c r="E12" s="6" t="s">
        <v>7</v>
      </c>
      <c r="F12" s="6" t="s">
        <v>20</v>
      </c>
      <c r="G12" s="6" t="s">
        <v>21</v>
      </c>
      <c r="H12" s="6" t="s">
        <v>22</v>
      </c>
      <c r="I12" s="6" t="s">
        <v>23</v>
      </c>
      <c r="J12" s="6" t="s">
        <v>95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95</v>
      </c>
      <c r="P12" s="6" t="s">
        <v>20</v>
      </c>
      <c r="Q12" s="6" t="s">
        <v>21</v>
      </c>
      <c r="R12" s="6" t="s">
        <v>22</v>
      </c>
      <c r="S12" s="6" t="s">
        <v>23</v>
      </c>
      <c r="T12" s="6" t="s">
        <v>95</v>
      </c>
      <c r="U12" s="6" t="s">
        <v>20</v>
      </c>
      <c r="V12" s="6" t="s">
        <v>21</v>
      </c>
      <c r="W12" s="6" t="s">
        <v>22</v>
      </c>
      <c r="X12" s="6" t="s">
        <v>23</v>
      </c>
      <c r="Y12" s="6" t="s">
        <v>95</v>
      </c>
      <c r="Z12" s="6" t="s">
        <v>20</v>
      </c>
      <c r="AA12" s="6" t="s">
        <v>21</v>
      </c>
      <c r="AB12" s="6" t="s">
        <v>22</v>
      </c>
      <c r="AC12" s="6" t="s">
        <v>23</v>
      </c>
      <c r="AD12" s="6" t="s">
        <v>95</v>
      </c>
      <c r="AE12" s="7" t="s">
        <v>20</v>
      </c>
      <c r="AF12" s="7" t="s">
        <v>21</v>
      </c>
      <c r="AG12" s="7" t="s">
        <v>22</v>
      </c>
      <c r="AH12" s="7" t="s">
        <v>23</v>
      </c>
      <c r="AI12" s="7" t="s">
        <v>95</v>
      </c>
      <c r="AJ12" s="8"/>
      <c r="AK12" s="8"/>
    </row>
    <row r="13" spans="1:37" ht="25.5" customHeight="1">
      <c r="A13" s="6">
        <v>1</v>
      </c>
      <c r="B13" s="9" t="s">
        <v>77</v>
      </c>
      <c r="C13" s="4" t="s">
        <v>78</v>
      </c>
      <c r="D13" s="6">
        <v>4</v>
      </c>
      <c r="E13" s="9" t="s">
        <v>79</v>
      </c>
      <c r="F13" s="6">
        <v>0</v>
      </c>
      <c r="G13" s="6">
        <v>50</v>
      </c>
      <c r="H13" s="6">
        <v>10</v>
      </c>
      <c r="I13" s="6">
        <v>5</v>
      </c>
      <c r="J13" s="6">
        <v>15</v>
      </c>
      <c r="K13" s="6">
        <v>20</v>
      </c>
      <c r="L13" s="6">
        <v>40</v>
      </c>
      <c r="M13" s="6">
        <v>5</v>
      </c>
      <c r="N13" s="6">
        <v>10</v>
      </c>
      <c r="O13" s="6">
        <v>10</v>
      </c>
      <c r="P13" s="6">
        <v>20</v>
      </c>
      <c r="Q13" s="6">
        <v>20</v>
      </c>
      <c r="R13" s="35">
        <v>10</v>
      </c>
      <c r="S13" s="6">
        <v>5</v>
      </c>
      <c r="T13" s="6">
        <v>6</v>
      </c>
      <c r="U13" s="6">
        <v>50</v>
      </c>
      <c r="V13" s="6">
        <v>40</v>
      </c>
      <c r="W13" s="6">
        <v>25</v>
      </c>
      <c r="X13" s="6">
        <v>15</v>
      </c>
      <c r="Y13" s="6">
        <v>10</v>
      </c>
      <c r="Z13" s="6">
        <v>65</v>
      </c>
      <c r="AA13" s="6">
        <v>45</v>
      </c>
      <c r="AB13" s="6">
        <v>40</v>
      </c>
      <c r="AC13" s="6">
        <v>25</v>
      </c>
      <c r="AD13" s="6">
        <v>25</v>
      </c>
      <c r="AE13" s="36">
        <f>F13/5+K13/5+P13/5+U13/5+Z13/5</f>
        <v>31</v>
      </c>
      <c r="AF13" s="36">
        <f>G13/5+L13/5+Q13/5+V13/5+AA13/5</f>
        <v>39</v>
      </c>
      <c r="AG13" s="36">
        <f aca="true" t="shared" si="0" ref="AG13:AG20">H13/5+M13/5+R13/5+W13/5+AB13/5</f>
        <v>18</v>
      </c>
      <c r="AH13" s="36">
        <f>I13/5+N13/5+S13/5+X13/5+AC13/5</f>
        <v>12</v>
      </c>
      <c r="AI13" s="36">
        <f>J13/5+O13/5+T13/5+Y13/5+AD13/5</f>
        <v>13.2</v>
      </c>
      <c r="AJ13" s="37">
        <f>SUM(AE13:AI13)</f>
        <v>113.2</v>
      </c>
      <c r="AK13" s="10">
        <v>2</v>
      </c>
    </row>
    <row r="14" spans="1:37" ht="25.5" customHeight="1">
      <c r="A14" s="6">
        <v>2</v>
      </c>
      <c r="B14" s="9" t="s">
        <v>29</v>
      </c>
      <c r="C14" s="4" t="s">
        <v>81</v>
      </c>
      <c r="D14" s="6">
        <v>4</v>
      </c>
      <c r="E14" s="9" t="s">
        <v>82</v>
      </c>
      <c r="F14" s="6">
        <v>5</v>
      </c>
      <c r="G14" s="6">
        <v>30</v>
      </c>
      <c r="H14" s="6">
        <v>10</v>
      </c>
      <c r="I14" s="6">
        <v>15</v>
      </c>
      <c r="J14" s="6">
        <v>15</v>
      </c>
      <c r="K14" s="6">
        <v>20</v>
      </c>
      <c r="L14" s="6">
        <v>10</v>
      </c>
      <c r="M14" s="6">
        <v>10</v>
      </c>
      <c r="N14" s="6">
        <v>10</v>
      </c>
      <c r="O14" s="6">
        <v>10</v>
      </c>
      <c r="P14" s="6">
        <v>20</v>
      </c>
      <c r="Q14" s="6">
        <v>10</v>
      </c>
      <c r="R14" s="6">
        <v>5</v>
      </c>
      <c r="S14" s="6">
        <v>10</v>
      </c>
      <c r="T14" s="6">
        <v>10</v>
      </c>
      <c r="U14" s="6">
        <v>70</v>
      </c>
      <c r="V14" s="6">
        <v>10</v>
      </c>
      <c r="W14" s="6">
        <v>25</v>
      </c>
      <c r="X14" s="6">
        <v>30</v>
      </c>
      <c r="Y14" s="6">
        <v>15</v>
      </c>
      <c r="Z14" s="6">
        <v>45</v>
      </c>
      <c r="AA14" s="6">
        <v>50</v>
      </c>
      <c r="AB14" s="6">
        <v>35</v>
      </c>
      <c r="AC14" s="6">
        <v>30</v>
      </c>
      <c r="AD14" s="6">
        <v>25</v>
      </c>
      <c r="AE14" s="36">
        <f aca="true" t="shared" si="1" ref="AE14:AE20">F14/5+K14/5+P14/5+U14/5+Z14/5</f>
        <v>32</v>
      </c>
      <c r="AF14" s="36">
        <f aca="true" t="shared" si="2" ref="AF14:AF20">G14/5+L14/5+Q14/5+V14/5+AA14/5</f>
        <v>22</v>
      </c>
      <c r="AG14" s="36">
        <f t="shared" si="0"/>
        <v>17</v>
      </c>
      <c r="AH14" s="36">
        <f aca="true" t="shared" si="3" ref="AH14:AH20">I14/5+N14/5+S14/5+X14/5+AC14/5</f>
        <v>19</v>
      </c>
      <c r="AI14" s="36">
        <f aca="true" t="shared" si="4" ref="AI14:AI20">J14/5+O14/5+T14/5+Y14/5+AD14/5</f>
        <v>15</v>
      </c>
      <c r="AJ14" s="37">
        <f aca="true" t="shared" si="5" ref="AJ14:AJ21">SUM(AE14:AI14)</f>
        <v>105</v>
      </c>
      <c r="AK14" s="10">
        <v>3</v>
      </c>
    </row>
    <row r="15" spans="1:37" ht="26.25" customHeight="1">
      <c r="A15" s="6">
        <v>3</v>
      </c>
      <c r="B15" s="9" t="s">
        <v>83</v>
      </c>
      <c r="C15" s="4" t="s">
        <v>19</v>
      </c>
      <c r="D15" s="6">
        <v>4</v>
      </c>
      <c r="E15" s="9" t="s">
        <v>84</v>
      </c>
      <c r="F15" s="6">
        <v>5</v>
      </c>
      <c r="G15" s="6">
        <v>10</v>
      </c>
      <c r="H15" s="6">
        <v>10</v>
      </c>
      <c r="I15" s="6">
        <v>25</v>
      </c>
      <c r="J15" s="6">
        <v>5</v>
      </c>
      <c r="K15" s="6">
        <v>20</v>
      </c>
      <c r="L15" s="6">
        <v>20</v>
      </c>
      <c r="M15" s="6">
        <v>5</v>
      </c>
      <c r="N15" s="6">
        <v>5</v>
      </c>
      <c r="O15" s="6">
        <v>5</v>
      </c>
      <c r="P15" s="6">
        <v>18</v>
      </c>
      <c r="Q15" s="6">
        <v>0</v>
      </c>
      <c r="R15" s="6">
        <v>0</v>
      </c>
      <c r="S15" s="6">
        <v>5</v>
      </c>
      <c r="T15" s="6">
        <v>6</v>
      </c>
      <c r="U15" s="6">
        <v>30</v>
      </c>
      <c r="V15" s="6">
        <v>0</v>
      </c>
      <c r="W15" s="6">
        <v>15</v>
      </c>
      <c r="X15" s="6">
        <v>10</v>
      </c>
      <c r="Y15" s="6">
        <v>15</v>
      </c>
      <c r="Z15" s="6">
        <v>30</v>
      </c>
      <c r="AA15" s="6">
        <v>20</v>
      </c>
      <c r="AB15" s="6">
        <v>0</v>
      </c>
      <c r="AC15" s="6">
        <v>30</v>
      </c>
      <c r="AD15" s="6">
        <v>15</v>
      </c>
      <c r="AE15" s="36">
        <f t="shared" si="1"/>
        <v>20.6</v>
      </c>
      <c r="AF15" s="36">
        <f t="shared" si="2"/>
        <v>10</v>
      </c>
      <c r="AG15" s="36">
        <f t="shared" si="0"/>
        <v>6</v>
      </c>
      <c r="AH15" s="36">
        <f t="shared" si="3"/>
        <v>15</v>
      </c>
      <c r="AI15" s="36">
        <f t="shared" si="4"/>
        <v>9.2</v>
      </c>
      <c r="AJ15" s="37">
        <f t="shared" si="5"/>
        <v>60.8</v>
      </c>
      <c r="AK15" s="10">
        <v>7</v>
      </c>
    </row>
    <row r="16" spans="1:37" ht="25.5" customHeight="1">
      <c r="A16" s="6">
        <v>4</v>
      </c>
      <c r="B16" s="9" t="s">
        <v>85</v>
      </c>
      <c r="C16" s="4" t="s">
        <v>78</v>
      </c>
      <c r="D16" s="6">
        <v>4</v>
      </c>
      <c r="E16" s="9" t="s">
        <v>86</v>
      </c>
      <c r="F16" s="6">
        <v>5</v>
      </c>
      <c r="G16" s="6">
        <v>50</v>
      </c>
      <c r="H16" s="6">
        <v>10</v>
      </c>
      <c r="I16" s="6">
        <v>10</v>
      </c>
      <c r="J16" s="6">
        <v>15</v>
      </c>
      <c r="K16" s="6">
        <v>30</v>
      </c>
      <c r="L16" s="6">
        <v>20</v>
      </c>
      <c r="M16" s="6">
        <v>10</v>
      </c>
      <c r="N16" s="6">
        <v>10</v>
      </c>
      <c r="O16" s="6">
        <v>10</v>
      </c>
      <c r="P16" s="6">
        <v>45</v>
      </c>
      <c r="Q16" s="6">
        <v>40</v>
      </c>
      <c r="R16" s="6">
        <v>10</v>
      </c>
      <c r="S16" s="6">
        <v>10</v>
      </c>
      <c r="T16" s="6">
        <v>12</v>
      </c>
      <c r="U16" s="6">
        <v>50</v>
      </c>
      <c r="V16" s="6">
        <v>40</v>
      </c>
      <c r="W16" s="6">
        <v>20</v>
      </c>
      <c r="X16" s="6">
        <v>10</v>
      </c>
      <c r="Y16" s="6">
        <v>10</v>
      </c>
      <c r="Z16" s="6">
        <v>60</v>
      </c>
      <c r="AA16" s="6">
        <v>45</v>
      </c>
      <c r="AB16" s="6">
        <v>30</v>
      </c>
      <c r="AC16" s="6">
        <v>20</v>
      </c>
      <c r="AD16" s="6">
        <v>25</v>
      </c>
      <c r="AE16" s="36">
        <f t="shared" si="1"/>
        <v>38</v>
      </c>
      <c r="AF16" s="36">
        <f t="shared" si="2"/>
        <v>39</v>
      </c>
      <c r="AG16" s="36">
        <f t="shared" si="0"/>
        <v>16</v>
      </c>
      <c r="AH16" s="36">
        <f t="shared" si="3"/>
        <v>12</v>
      </c>
      <c r="AI16" s="36">
        <f t="shared" si="4"/>
        <v>14.4</v>
      </c>
      <c r="AJ16" s="37">
        <f t="shared" si="5"/>
        <v>119.4</v>
      </c>
      <c r="AK16" s="10">
        <v>1</v>
      </c>
    </row>
    <row r="17" spans="1:37" ht="25.5" customHeight="1">
      <c r="A17" s="6">
        <v>5</v>
      </c>
      <c r="B17" s="9" t="s">
        <v>88</v>
      </c>
      <c r="C17" s="4" t="s">
        <v>74</v>
      </c>
      <c r="D17" s="6">
        <v>4</v>
      </c>
      <c r="E17" s="9" t="s">
        <v>87</v>
      </c>
      <c r="F17" s="6">
        <v>20</v>
      </c>
      <c r="G17" s="6">
        <v>40</v>
      </c>
      <c r="H17" s="6">
        <v>0</v>
      </c>
      <c r="I17" s="6">
        <v>15</v>
      </c>
      <c r="J17" s="6">
        <v>5</v>
      </c>
      <c r="K17" s="6">
        <v>20</v>
      </c>
      <c r="L17" s="6">
        <v>20</v>
      </c>
      <c r="M17" s="6">
        <v>-10</v>
      </c>
      <c r="N17" s="6">
        <v>0</v>
      </c>
      <c r="O17" s="6">
        <v>5</v>
      </c>
      <c r="P17" s="6">
        <v>20</v>
      </c>
      <c r="Q17" s="6">
        <v>30</v>
      </c>
      <c r="R17" s="6">
        <v>-10</v>
      </c>
      <c r="S17" s="6">
        <v>8</v>
      </c>
      <c r="T17" s="6">
        <v>5</v>
      </c>
      <c r="U17" s="6">
        <v>30</v>
      </c>
      <c r="V17" s="6">
        <v>15</v>
      </c>
      <c r="W17" s="6">
        <v>20</v>
      </c>
      <c r="X17" s="6">
        <v>15</v>
      </c>
      <c r="Y17" s="6">
        <v>5</v>
      </c>
      <c r="Z17" s="6">
        <v>35</v>
      </c>
      <c r="AA17" s="6">
        <v>30</v>
      </c>
      <c r="AB17" s="6">
        <v>15</v>
      </c>
      <c r="AC17" s="6">
        <v>10</v>
      </c>
      <c r="AD17" s="6">
        <v>15</v>
      </c>
      <c r="AE17" s="36">
        <f t="shared" si="1"/>
        <v>25</v>
      </c>
      <c r="AF17" s="36">
        <f t="shared" si="2"/>
        <v>27</v>
      </c>
      <c r="AG17" s="36">
        <f t="shared" si="0"/>
        <v>3</v>
      </c>
      <c r="AH17" s="36">
        <f t="shared" si="3"/>
        <v>9.6</v>
      </c>
      <c r="AI17" s="36">
        <f t="shared" si="4"/>
        <v>7</v>
      </c>
      <c r="AJ17" s="37">
        <f t="shared" si="5"/>
        <v>71.6</v>
      </c>
      <c r="AK17" s="10">
        <v>6</v>
      </c>
    </row>
    <row r="18" spans="1:37" ht="25.5" customHeight="1">
      <c r="A18" s="6">
        <v>6</v>
      </c>
      <c r="B18" s="9" t="s">
        <v>89</v>
      </c>
      <c r="C18" s="5" t="s">
        <v>90</v>
      </c>
      <c r="D18" s="6">
        <v>4</v>
      </c>
      <c r="E18" s="9" t="s">
        <v>91</v>
      </c>
      <c r="F18" s="6">
        <v>10</v>
      </c>
      <c r="G18" s="6">
        <v>10</v>
      </c>
      <c r="H18" s="6">
        <v>-10</v>
      </c>
      <c r="I18" s="6">
        <v>20</v>
      </c>
      <c r="J18" s="6">
        <v>0</v>
      </c>
      <c r="K18" s="6">
        <v>20</v>
      </c>
      <c r="L18" s="6">
        <v>10</v>
      </c>
      <c r="M18" s="6">
        <v>-10</v>
      </c>
      <c r="N18" s="6">
        <v>10</v>
      </c>
      <c r="O18" s="6">
        <v>5</v>
      </c>
      <c r="P18" s="6">
        <v>20</v>
      </c>
      <c r="Q18" s="6">
        <v>0</v>
      </c>
      <c r="R18" s="6">
        <v>15</v>
      </c>
      <c r="S18" s="6">
        <v>4</v>
      </c>
      <c r="T18" s="6">
        <v>5</v>
      </c>
      <c r="U18" s="6">
        <v>15</v>
      </c>
      <c r="V18" s="6">
        <v>0</v>
      </c>
      <c r="W18" s="6">
        <v>10</v>
      </c>
      <c r="X18" s="6">
        <v>5</v>
      </c>
      <c r="Y18" s="6">
        <v>5</v>
      </c>
      <c r="Z18" s="6">
        <v>40</v>
      </c>
      <c r="AA18" s="6">
        <v>20</v>
      </c>
      <c r="AB18" s="6">
        <v>30</v>
      </c>
      <c r="AC18" s="6">
        <v>20</v>
      </c>
      <c r="AD18" s="6">
        <v>15</v>
      </c>
      <c r="AE18" s="36">
        <f t="shared" si="1"/>
        <v>21</v>
      </c>
      <c r="AF18" s="36">
        <f t="shared" si="2"/>
        <v>8</v>
      </c>
      <c r="AG18" s="36">
        <f t="shared" si="0"/>
        <v>7</v>
      </c>
      <c r="AH18" s="36">
        <f t="shared" si="3"/>
        <v>11.8</v>
      </c>
      <c r="AI18" s="36">
        <f t="shared" si="4"/>
        <v>6</v>
      </c>
      <c r="AJ18" s="37">
        <f>SUM(AE18:AI18)</f>
        <v>53.8</v>
      </c>
      <c r="AK18" s="10">
        <v>8</v>
      </c>
    </row>
    <row r="19" spans="1:37" ht="25.5" customHeight="1">
      <c r="A19" s="6">
        <v>7</v>
      </c>
      <c r="B19" s="9" t="s">
        <v>92</v>
      </c>
      <c r="C19" s="4" t="s">
        <v>93</v>
      </c>
      <c r="D19" s="6">
        <v>4</v>
      </c>
      <c r="E19" s="9" t="s">
        <v>94</v>
      </c>
      <c r="F19" s="6">
        <v>0</v>
      </c>
      <c r="G19" s="6">
        <v>30</v>
      </c>
      <c r="H19" s="6">
        <v>0</v>
      </c>
      <c r="I19" s="6">
        <v>10</v>
      </c>
      <c r="J19" s="6">
        <v>10</v>
      </c>
      <c r="K19" s="6">
        <v>10</v>
      </c>
      <c r="L19" s="6">
        <v>5</v>
      </c>
      <c r="M19" s="6">
        <v>0</v>
      </c>
      <c r="N19" s="6">
        <v>5</v>
      </c>
      <c r="O19" s="6">
        <v>5</v>
      </c>
      <c r="P19" s="6">
        <v>10</v>
      </c>
      <c r="Q19" s="6">
        <v>0</v>
      </c>
      <c r="R19" s="6">
        <v>20</v>
      </c>
      <c r="S19" s="6">
        <v>4</v>
      </c>
      <c r="T19" s="6">
        <v>5</v>
      </c>
      <c r="U19" s="6">
        <v>10</v>
      </c>
      <c r="V19" s="6">
        <v>0</v>
      </c>
      <c r="W19" s="6">
        <v>0</v>
      </c>
      <c r="X19" s="6">
        <v>10</v>
      </c>
      <c r="Y19" s="6">
        <v>5</v>
      </c>
      <c r="Z19" s="6">
        <v>30</v>
      </c>
      <c r="AA19" s="6">
        <v>15</v>
      </c>
      <c r="AB19" s="6">
        <v>10</v>
      </c>
      <c r="AC19" s="6">
        <v>15</v>
      </c>
      <c r="AD19" s="6">
        <v>15</v>
      </c>
      <c r="AE19" s="36">
        <f t="shared" si="1"/>
        <v>12</v>
      </c>
      <c r="AF19" s="36">
        <f t="shared" si="2"/>
        <v>10</v>
      </c>
      <c r="AG19" s="36">
        <f t="shared" si="0"/>
        <v>6</v>
      </c>
      <c r="AH19" s="36">
        <f t="shared" si="3"/>
        <v>8.8</v>
      </c>
      <c r="AI19" s="36">
        <f t="shared" si="4"/>
        <v>8</v>
      </c>
      <c r="AJ19" s="37">
        <f t="shared" si="5"/>
        <v>44.8</v>
      </c>
      <c r="AK19" s="10">
        <v>9</v>
      </c>
    </row>
    <row r="20" spans="1:37" ht="25.5" customHeight="1">
      <c r="A20" s="6">
        <v>8</v>
      </c>
      <c r="B20" s="9" t="s">
        <v>73</v>
      </c>
      <c r="C20" s="4" t="s">
        <v>74</v>
      </c>
      <c r="D20" s="6">
        <v>4</v>
      </c>
      <c r="E20" s="9" t="s">
        <v>80</v>
      </c>
      <c r="F20" s="6">
        <v>0</v>
      </c>
      <c r="G20" s="6">
        <v>10</v>
      </c>
      <c r="H20" s="6">
        <v>10</v>
      </c>
      <c r="I20" s="6">
        <v>5</v>
      </c>
      <c r="J20" s="6">
        <v>20</v>
      </c>
      <c r="K20" s="6">
        <v>10</v>
      </c>
      <c r="L20" s="6">
        <v>10</v>
      </c>
      <c r="M20" s="6">
        <v>0</v>
      </c>
      <c r="N20" s="6">
        <v>0</v>
      </c>
      <c r="O20" s="6">
        <v>10</v>
      </c>
      <c r="P20" s="6">
        <v>20</v>
      </c>
      <c r="Q20" s="6">
        <v>10</v>
      </c>
      <c r="R20" s="6">
        <v>10</v>
      </c>
      <c r="S20" s="6">
        <v>8</v>
      </c>
      <c r="T20" s="6">
        <v>15</v>
      </c>
      <c r="U20" s="6">
        <v>50</v>
      </c>
      <c r="V20" s="6">
        <v>20</v>
      </c>
      <c r="W20" s="6">
        <v>25</v>
      </c>
      <c r="X20" s="6">
        <v>10</v>
      </c>
      <c r="Y20" s="6">
        <v>15</v>
      </c>
      <c r="Z20" s="6">
        <v>50</v>
      </c>
      <c r="AA20" s="6">
        <v>40</v>
      </c>
      <c r="AB20" s="6">
        <v>35</v>
      </c>
      <c r="AC20" s="6">
        <v>20</v>
      </c>
      <c r="AD20" s="6">
        <v>25</v>
      </c>
      <c r="AE20" s="36">
        <f t="shared" si="1"/>
        <v>26</v>
      </c>
      <c r="AF20" s="36">
        <f t="shared" si="2"/>
        <v>18</v>
      </c>
      <c r="AG20" s="36">
        <f t="shared" si="0"/>
        <v>16</v>
      </c>
      <c r="AH20" s="36">
        <f t="shared" si="3"/>
        <v>8.6</v>
      </c>
      <c r="AI20" s="36">
        <f t="shared" si="4"/>
        <v>17</v>
      </c>
      <c r="AJ20" s="37">
        <f t="shared" si="5"/>
        <v>85.6</v>
      </c>
      <c r="AK20" s="10">
        <v>4</v>
      </c>
    </row>
    <row r="21" spans="1:37" ht="25.5" customHeight="1">
      <c r="A21" s="6">
        <v>9</v>
      </c>
      <c r="B21" s="9" t="s">
        <v>75</v>
      </c>
      <c r="C21" s="5" t="s">
        <v>13</v>
      </c>
      <c r="D21" s="6">
        <v>4</v>
      </c>
      <c r="E21" s="9" t="s">
        <v>76</v>
      </c>
      <c r="F21" s="6">
        <v>80</v>
      </c>
      <c r="G21" s="6">
        <v>0</v>
      </c>
      <c r="H21" s="6">
        <v>-20</v>
      </c>
      <c r="I21" s="6">
        <v>30</v>
      </c>
      <c r="J21" s="6">
        <v>15</v>
      </c>
      <c r="K21" s="6">
        <v>40</v>
      </c>
      <c r="L21" s="6">
        <v>5</v>
      </c>
      <c r="M21" s="6">
        <v>0</v>
      </c>
      <c r="N21" s="6">
        <v>5</v>
      </c>
      <c r="O21" s="6">
        <v>5</v>
      </c>
      <c r="P21" s="6">
        <v>60</v>
      </c>
      <c r="Q21" s="6">
        <v>0</v>
      </c>
      <c r="R21" s="6">
        <v>0</v>
      </c>
      <c r="S21" s="6">
        <v>10</v>
      </c>
      <c r="T21" s="6">
        <v>6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36">
        <f>F21/3+K21/3+P21/3+U21/3+Z21/3</f>
        <v>60</v>
      </c>
      <c r="AF21" s="36">
        <f>G21/3+L21/3+Q21/3+V21/3+AA21/3</f>
        <v>1.6666666666666667</v>
      </c>
      <c r="AG21" s="36">
        <f>H21/3+M21/3+R21/3+W21/3+AB21/3</f>
        <v>-6.666666666666667</v>
      </c>
      <c r="AH21" s="36">
        <f>I21/3+N21/3+S21/3+X21/3+AC21/3</f>
        <v>15</v>
      </c>
      <c r="AI21" s="36">
        <f>J21/3+O21/3+T21/3+Y21/3+AD21/3</f>
        <v>8.666666666666668</v>
      </c>
      <c r="AJ21" s="37">
        <f t="shared" si="5"/>
        <v>78.66666666666667</v>
      </c>
      <c r="AK21" s="10">
        <v>5</v>
      </c>
    </row>
    <row r="23" spans="3:14" ht="12.75">
      <c r="C23" t="s">
        <v>47</v>
      </c>
      <c r="I23" t="s">
        <v>48</v>
      </c>
      <c r="N23" t="s">
        <v>67</v>
      </c>
    </row>
    <row r="24" spans="9:14" ht="12.75">
      <c r="I24" t="s">
        <v>97</v>
      </c>
      <c r="N24" t="s">
        <v>101</v>
      </c>
    </row>
    <row r="25" spans="9:14" ht="12.75">
      <c r="I25" t="s">
        <v>96</v>
      </c>
      <c r="N25" t="s">
        <v>100</v>
      </c>
    </row>
    <row r="26" spans="9:14" ht="12.75">
      <c r="I26" t="s">
        <v>48</v>
      </c>
      <c r="N26" t="s">
        <v>67</v>
      </c>
    </row>
    <row r="27" spans="9:14" ht="12.75">
      <c r="I27" t="s">
        <v>98</v>
      </c>
      <c r="N27" t="s">
        <v>99</v>
      </c>
    </row>
    <row r="29" spans="3:14" ht="12.75">
      <c r="C29" t="s">
        <v>52</v>
      </c>
      <c r="I29" t="s">
        <v>50</v>
      </c>
      <c r="N29" t="s">
        <v>70</v>
      </c>
    </row>
    <row r="31" spans="3:14" ht="12.75">
      <c r="C31" t="s">
        <v>53</v>
      </c>
      <c r="I31" t="s">
        <v>49</v>
      </c>
      <c r="N31" t="s">
        <v>67</v>
      </c>
    </row>
  </sheetData>
  <printOptions/>
  <pageMargins left="0.75" right="0.75" top="1" bottom="1" header="0.5" footer="0.5"/>
  <pageSetup fitToHeight="1" fitToWidth="1" horizontalDpi="240" verticalDpi="24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.57421875" style="3" bestFit="1" customWidth="1"/>
    <col min="2" max="2" width="21.00390625" style="0" customWidth="1"/>
    <col min="3" max="3" width="11.7109375" style="0" customWidth="1"/>
    <col min="4" max="5" width="4.8515625" style="0" customWidth="1"/>
    <col min="6" max="6" width="10.421875" style="0" customWidth="1"/>
    <col min="7" max="26" width="3.7109375" style="0" hidden="1" customWidth="1"/>
    <col min="27" max="27" width="4.7109375" style="0" hidden="1" customWidth="1"/>
    <col min="28" max="28" width="4.140625" style="0" hidden="1" customWidth="1"/>
    <col min="29" max="31" width="3.7109375" style="0" hidden="1" customWidth="1"/>
    <col min="32" max="32" width="7.28125" style="0" bestFit="1" customWidth="1"/>
    <col min="33" max="33" width="7.57421875" style="0" bestFit="1" customWidth="1"/>
  </cols>
  <sheetData>
    <row r="1" spans="3:27" ht="18">
      <c r="C1" s="1" t="s">
        <v>0</v>
      </c>
      <c r="AA1" s="1"/>
    </row>
    <row r="2" spans="3:27" ht="18">
      <c r="C2" s="1" t="s">
        <v>1</v>
      </c>
      <c r="AA2" s="1"/>
    </row>
    <row r="4" spans="3:32" ht="15.75">
      <c r="C4" s="2" t="s">
        <v>2</v>
      </c>
      <c r="L4" s="2"/>
      <c r="Q4" s="2"/>
      <c r="V4" s="2"/>
      <c r="AF4" s="2" t="s">
        <v>121</v>
      </c>
    </row>
    <row r="5" spans="3:32" ht="15.75">
      <c r="C5" s="2" t="s">
        <v>3</v>
      </c>
      <c r="L5" s="2"/>
      <c r="Q5" s="2"/>
      <c r="V5" s="2"/>
      <c r="AF5" s="2" t="s">
        <v>120</v>
      </c>
    </row>
    <row r="6" spans="3:32" ht="15.75">
      <c r="C6" s="2" t="s">
        <v>4</v>
      </c>
      <c r="L6" s="2"/>
      <c r="Q6" s="2"/>
      <c r="V6" s="2"/>
      <c r="AF6" s="2" t="s">
        <v>119</v>
      </c>
    </row>
    <row r="8" ht="18">
      <c r="C8" s="1" t="s">
        <v>58</v>
      </c>
    </row>
    <row r="10" spans="7:38" ht="12.75">
      <c r="G10" s="11"/>
      <c r="H10" s="12"/>
      <c r="I10" s="13" t="s">
        <v>25</v>
      </c>
      <c r="J10" s="12"/>
      <c r="K10" s="14"/>
      <c r="L10" s="11"/>
      <c r="M10" s="12"/>
      <c r="N10" s="13" t="s">
        <v>44</v>
      </c>
      <c r="O10" s="12"/>
      <c r="P10" s="14"/>
      <c r="Q10" s="11"/>
      <c r="R10" s="12"/>
      <c r="S10" s="13" t="s">
        <v>46</v>
      </c>
      <c r="T10" s="12"/>
      <c r="U10" s="14"/>
      <c r="V10" s="11"/>
      <c r="W10" s="12"/>
      <c r="X10" s="13" t="s">
        <v>45</v>
      </c>
      <c r="Y10" s="12"/>
      <c r="Z10" s="14"/>
      <c r="AA10" s="11"/>
      <c r="AB10" s="12"/>
      <c r="AC10" s="13" t="s">
        <v>46</v>
      </c>
      <c r="AD10" s="12"/>
      <c r="AE10" s="14"/>
      <c r="AF10" s="15"/>
      <c r="AG10" s="16"/>
      <c r="AH10" s="17" t="s">
        <v>55</v>
      </c>
      <c r="AI10" s="16"/>
      <c r="AJ10" s="18"/>
      <c r="AK10" s="23" t="s">
        <v>56</v>
      </c>
      <c r="AL10" s="23" t="s">
        <v>57</v>
      </c>
    </row>
    <row r="11" spans="7:38" ht="12.75">
      <c r="G11" s="11"/>
      <c r="H11" s="12"/>
      <c r="I11" s="13" t="s">
        <v>72</v>
      </c>
      <c r="J11" s="12"/>
      <c r="K11" s="14"/>
      <c r="L11" s="11"/>
      <c r="M11" s="12"/>
      <c r="N11" s="13" t="s">
        <v>97</v>
      </c>
      <c r="O11" s="12"/>
      <c r="P11" s="14"/>
      <c r="Q11" s="11"/>
      <c r="R11" s="12"/>
      <c r="S11" s="13" t="s">
        <v>96</v>
      </c>
      <c r="T11" s="12"/>
      <c r="U11" s="14"/>
      <c r="V11" s="11"/>
      <c r="W11" s="12"/>
      <c r="X11" s="13" t="s">
        <v>48</v>
      </c>
      <c r="Y11" s="12"/>
      <c r="Z11" s="14"/>
      <c r="AA11" s="11"/>
      <c r="AB11" s="12"/>
      <c r="AC11" s="13" t="s">
        <v>98</v>
      </c>
      <c r="AD11" s="12"/>
      <c r="AE11" s="14"/>
      <c r="AF11" s="19"/>
      <c r="AG11" s="20"/>
      <c r="AH11" s="21"/>
      <c r="AI11" s="20"/>
      <c r="AJ11" s="22"/>
      <c r="AK11" s="24"/>
      <c r="AL11" s="24"/>
    </row>
    <row r="12" spans="1:38" s="3" customFormat="1" ht="25.5" customHeight="1">
      <c r="A12" s="4" t="s">
        <v>26</v>
      </c>
      <c r="B12" s="4" t="s">
        <v>10</v>
      </c>
      <c r="C12" s="4" t="s">
        <v>9</v>
      </c>
      <c r="D12" s="5" t="s">
        <v>131</v>
      </c>
      <c r="E12" s="5" t="s">
        <v>130</v>
      </c>
      <c r="F12" s="6" t="s">
        <v>7</v>
      </c>
      <c r="G12" s="6" t="s">
        <v>20</v>
      </c>
      <c r="H12" s="6" t="s">
        <v>21</v>
      </c>
      <c r="I12" s="6" t="s">
        <v>22</v>
      </c>
      <c r="J12" s="6" t="s">
        <v>23</v>
      </c>
      <c r="K12" s="6" t="s">
        <v>95</v>
      </c>
      <c r="L12" s="6" t="s">
        <v>20</v>
      </c>
      <c r="M12" s="6" t="s">
        <v>21</v>
      </c>
      <c r="N12" s="6" t="s">
        <v>22</v>
      </c>
      <c r="O12" s="6" t="s">
        <v>23</v>
      </c>
      <c r="P12" s="6" t="s">
        <v>95</v>
      </c>
      <c r="Q12" s="6" t="s">
        <v>20</v>
      </c>
      <c r="R12" s="6" t="s">
        <v>21</v>
      </c>
      <c r="S12" s="6" t="s">
        <v>22</v>
      </c>
      <c r="T12" s="6" t="s">
        <v>23</v>
      </c>
      <c r="U12" s="6" t="s">
        <v>95</v>
      </c>
      <c r="V12" s="6" t="s">
        <v>20</v>
      </c>
      <c r="W12" s="6" t="s">
        <v>21</v>
      </c>
      <c r="X12" s="6" t="s">
        <v>22</v>
      </c>
      <c r="Y12" s="6" t="s">
        <v>23</v>
      </c>
      <c r="Z12" s="6" t="s">
        <v>95</v>
      </c>
      <c r="AA12" s="6" t="s">
        <v>20</v>
      </c>
      <c r="AB12" s="6" t="s">
        <v>21</v>
      </c>
      <c r="AC12" s="6" t="s">
        <v>22</v>
      </c>
      <c r="AD12" s="6" t="s">
        <v>23</v>
      </c>
      <c r="AE12" s="6" t="s">
        <v>95</v>
      </c>
      <c r="AF12" s="7" t="s">
        <v>20</v>
      </c>
      <c r="AG12" s="7" t="s">
        <v>21</v>
      </c>
      <c r="AH12" s="7" t="s">
        <v>22</v>
      </c>
      <c r="AI12" s="7" t="s">
        <v>23</v>
      </c>
      <c r="AJ12" s="7" t="s">
        <v>95</v>
      </c>
      <c r="AK12" s="8"/>
      <c r="AL12" s="8"/>
    </row>
    <row r="13" spans="1:38" ht="25.5" customHeight="1">
      <c r="A13" s="6">
        <v>1</v>
      </c>
      <c r="B13" s="39" t="s">
        <v>115</v>
      </c>
      <c r="C13" s="40" t="s">
        <v>13</v>
      </c>
      <c r="D13" s="6">
        <v>4</v>
      </c>
      <c r="E13" s="6">
        <v>4</v>
      </c>
      <c r="F13" s="38" t="s">
        <v>111</v>
      </c>
      <c r="G13" s="6">
        <v>0</v>
      </c>
      <c r="H13" s="6">
        <v>50</v>
      </c>
      <c r="I13" s="6">
        <v>10</v>
      </c>
      <c r="J13" s="6">
        <v>5</v>
      </c>
      <c r="K13" s="6">
        <v>15</v>
      </c>
      <c r="L13" s="6">
        <v>20</v>
      </c>
      <c r="M13" s="6">
        <v>40</v>
      </c>
      <c r="N13" s="6">
        <v>5</v>
      </c>
      <c r="O13" s="6">
        <v>10</v>
      </c>
      <c r="P13" s="6">
        <v>10</v>
      </c>
      <c r="Q13" s="6">
        <v>20</v>
      </c>
      <c r="R13" s="6">
        <v>20</v>
      </c>
      <c r="S13" s="35">
        <v>10</v>
      </c>
      <c r="T13" s="6">
        <v>5</v>
      </c>
      <c r="U13" s="6">
        <v>6</v>
      </c>
      <c r="V13" s="6">
        <v>50</v>
      </c>
      <c r="W13" s="6">
        <v>40</v>
      </c>
      <c r="X13" s="6">
        <v>25</v>
      </c>
      <c r="Y13" s="6">
        <v>15</v>
      </c>
      <c r="Z13" s="6">
        <v>10</v>
      </c>
      <c r="AA13" s="6">
        <v>65</v>
      </c>
      <c r="AB13" s="6">
        <v>45</v>
      </c>
      <c r="AC13" s="6">
        <v>40</v>
      </c>
      <c r="AD13" s="6">
        <v>25</v>
      </c>
      <c r="AE13" s="6">
        <v>25</v>
      </c>
      <c r="AF13" s="36">
        <v>38</v>
      </c>
      <c r="AG13" s="36">
        <v>32</v>
      </c>
      <c r="AH13" s="36">
        <v>8</v>
      </c>
      <c r="AI13" s="36">
        <v>9</v>
      </c>
      <c r="AJ13" s="36">
        <v>7</v>
      </c>
      <c r="AK13" s="37">
        <f>SUM(AF13:AJ13)</f>
        <v>94</v>
      </c>
      <c r="AL13" s="10">
        <v>3</v>
      </c>
    </row>
    <row r="14" spans="1:38" ht="25.5" customHeight="1">
      <c r="A14" s="6">
        <v>2</v>
      </c>
      <c r="B14" s="39" t="s">
        <v>114</v>
      </c>
      <c r="C14" s="38" t="s">
        <v>103</v>
      </c>
      <c r="D14" s="6">
        <v>4</v>
      </c>
      <c r="E14" s="6">
        <v>4</v>
      </c>
      <c r="F14" s="38" t="s">
        <v>104</v>
      </c>
      <c r="G14" s="6">
        <v>5</v>
      </c>
      <c r="H14" s="6">
        <v>30</v>
      </c>
      <c r="I14" s="6">
        <v>10</v>
      </c>
      <c r="J14" s="6">
        <v>15</v>
      </c>
      <c r="K14" s="6">
        <v>15</v>
      </c>
      <c r="L14" s="6">
        <v>20</v>
      </c>
      <c r="M14" s="6">
        <v>10</v>
      </c>
      <c r="N14" s="6">
        <v>10</v>
      </c>
      <c r="O14" s="6">
        <v>10</v>
      </c>
      <c r="P14" s="6">
        <v>10</v>
      </c>
      <c r="Q14" s="6">
        <v>20</v>
      </c>
      <c r="R14" s="6">
        <v>10</v>
      </c>
      <c r="S14" s="6">
        <v>5</v>
      </c>
      <c r="T14" s="6">
        <v>10</v>
      </c>
      <c r="U14" s="6">
        <v>10</v>
      </c>
      <c r="V14" s="6">
        <v>70</v>
      </c>
      <c r="W14" s="6">
        <v>10</v>
      </c>
      <c r="X14" s="6">
        <v>25</v>
      </c>
      <c r="Y14" s="6">
        <v>30</v>
      </c>
      <c r="Z14" s="6">
        <v>15</v>
      </c>
      <c r="AA14" s="6">
        <v>45</v>
      </c>
      <c r="AB14" s="6">
        <v>50</v>
      </c>
      <c r="AC14" s="6">
        <v>35</v>
      </c>
      <c r="AD14" s="6">
        <v>30</v>
      </c>
      <c r="AE14" s="6">
        <v>25</v>
      </c>
      <c r="AF14" s="36">
        <v>70</v>
      </c>
      <c r="AG14" s="36">
        <v>68</v>
      </c>
      <c r="AH14" s="36">
        <v>7</v>
      </c>
      <c r="AI14" s="36">
        <v>15</v>
      </c>
      <c r="AJ14" s="36">
        <v>13</v>
      </c>
      <c r="AK14" s="37">
        <f>SUM(AF14:AJ14)</f>
        <v>173</v>
      </c>
      <c r="AL14" s="10">
        <v>2</v>
      </c>
    </row>
    <row r="15" spans="1:38" ht="48" customHeight="1">
      <c r="A15" s="6">
        <v>3</v>
      </c>
      <c r="B15" s="39" t="s">
        <v>113</v>
      </c>
      <c r="C15" s="38" t="s">
        <v>105</v>
      </c>
      <c r="D15" s="6">
        <v>5</v>
      </c>
      <c r="E15" s="6">
        <v>5</v>
      </c>
      <c r="F15" s="38" t="s">
        <v>106</v>
      </c>
      <c r="G15" s="6">
        <v>5</v>
      </c>
      <c r="H15" s="6">
        <v>10</v>
      </c>
      <c r="I15" s="6">
        <v>10</v>
      </c>
      <c r="J15" s="6">
        <v>25</v>
      </c>
      <c r="K15" s="6">
        <v>5</v>
      </c>
      <c r="L15" s="6">
        <v>20</v>
      </c>
      <c r="M15" s="6">
        <v>20</v>
      </c>
      <c r="N15" s="6">
        <v>5</v>
      </c>
      <c r="O15" s="6">
        <v>5</v>
      </c>
      <c r="P15" s="6">
        <v>5</v>
      </c>
      <c r="Q15" s="6">
        <v>18</v>
      </c>
      <c r="R15" s="6">
        <v>0</v>
      </c>
      <c r="S15" s="6">
        <v>0</v>
      </c>
      <c r="T15" s="6">
        <v>5</v>
      </c>
      <c r="U15" s="6">
        <v>6</v>
      </c>
      <c r="V15" s="6">
        <v>30</v>
      </c>
      <c r="W15" s="6">
        <v>0</v>
      </c>
      <c r="X15" s="6">
        <v>15</v>
      </c>
      <c r="Y15" s="6">
        <v>10</v>
      </c>
      <c r="Z15" s="6">
        <v>15</v>
      </c>
      <c r="AA15" s="6">
        <v>30</v>
      </c>
      <c r="AB15" s="6">
        <v>20</v>
      </c>
      <c r="AC15" s="6">
        <v>0</v>
      </c>
      <c r="AD15" s="6">
        <v>30</v>
      </c>
      <c r="AE15" s="6">
        <v>15</v>
      </c>
      <c r="AF15" s="36">
        <v>85</v>
      </c>
      <c r="AG15" s="36">
        <v>68</v>
      </c>
      <c r="AH15" s="36">
        <v>7</v>
      </c>
      <c r="AI15" s="36">
        <v>18</v>
      </c>
      <c r="AJ15" s="36">
        <v>18</v>
      </c>
      <c r="AK15" s="37">
        <f>SUM(AF15:AJ15)</f>
        <v>196</v>
      </c>
      <c r="AL15" s="10">
        <v>1</v>
      </c>
    </row>
    <row r="16" spans="1:38" ht="25.5" customHeight="1">
      <c r="A16" s="6">
        <v>4</v>
      </c>
      <c r="B16" s="39" t="s">
        <v>112</v>
      </c>
      <c r="C16" s="38" t="s">
        <v>107</v>
      </c>
      <c r="D16" s="6">
        <v>5</v>
      </c>
      <c r="E16" s="6">
        <v>5</v>
      </c>
      <c r="F16" s="38" t="s">
        <v>108</v>
      </c>
      <c r="G16" s="6">
        <v>5</v>
      </c>
      <c r="H16" s="6">
        <v>50</v>
      </c>
      <c r="I16" s="6">
        <v>10</v>
      </c>
      <c r="J16" s="6">
        <v>10</v>
      </c>
      <c r="K16" s="6">
        <v>15</v>
      </c>
      <c r="L16" s="6">
        <v>30</v>
      </c>
      <c r="M16" s="6">
        <v>20</v>
      </c>
      <c r="N16" s="6">
        <v>10</v>
      </c>
      <c r="O16" s="6">
        <v>10</v>
      </c>
      <c r="P16" s="6">
        <v>10</v>
      </c>
      <c r="Q16" s="6">
        <v>45</v>
      </c>
      <c r="R16" s="6">
        <v>40</v>
      </c>
      <c r="S16" s="6">
        <v>10</v>
      </c>
      <c r="T16" s="6">
        <v>10</v>
      </c>
      <c r="U16" s="6">
        <v>12</v>
      </c>
      <c r="V16" s="6">
        <v>50</v>
      </c>
      <c r="W16" s="6">
        <v>40</v>
      </c>
      <c r="X16" s="6">
        <v>20</v>
      </c>
      <c r="Y16" s="6">
        <v>10</v>
      </c>
      <c r="Z16" s="6">
        <v>10</v>
      </c>
      <c r="AA16" s="6">
        <v>60</v>
      </c>
      <c r="AB16" s="6">
        <v>45</v>
      </c>
      <c r="AC16" s="6">
        <v>30</v>
      </c>
      <c r="AD16" s="6">
        <v>20</v>
      </c>
      <c r="AE16" s="6">
        <v>25</v>
      </c>
      <c r="AF16" s="36">
        <v>50</v>
      </c>
      <c r="AG16" s="36">
        <v>18</v>
      </c>
      <c r="AH16" s="36">
        <v>3</v>
      </c>
      <c r="AI16" s="36">
        <v>8</v>
      </c>
      <c r="AJ16" s="36">
        <v>8</v>
      </c>
      <c r="AK16" s="37">
        <f>SUM(AF16:AJ16)</f>
        <v>87</v>
      </c>
      <c r="AL16" s="10">
        <v>5</v>
      </c>
    </row>
    <row r="17" spans="1:38" ht="25.5" customHeight="1">
      <c r="A17" s="6">
        <v>5</v>
      </c>
      <c r="B17" s="41" t="s">
        <v>116</v>
      </c>
      <c r="C17" s="38" t="s">
        <v>13</v>
      </c>
      <c r="D17" s="6">
        <v>5</v>
      </c>
      <c r="E17" s="6">
        <v>4</v>
      </c>
      <c r="F17" s="38" t="s">
        <v>109</v>
      </c>
      <c r="G17" s="6">
        <v>20</v>
      </c>
      <c r="H17" s="6">
        <v>40</v>
      </c>
      <c r="I17" s="6">
        <v>0</v>
      </c>
      <c r="J17" s="6">
        <v>15</v>
      </c>
      <c r="K17" s="6">
        <v>5</v>
      </c>
      <c r="L17" s="6">
        <v>20</v>
      </c>
      <c r="M17" s="6">
        <v>20</v>
      </c>
      <c r="N17" s="6">
        <v>-10</v>
      </c>
      <c r="O17" s="6">
        <v>0</v>
      </c>
      <c r="P17" s="6">
        <v>5</v>
      </c>
      <c r="Q17" s="6">
        <v>20</v>
      </c>
      <c r="R17" s="6">
        <v>30</v>
      </c>
      <c r="S17" s="6">
        <v>-10</v>
      </c>
      <c r="T17" s="6">
        <v>8</v>
      </c>
      <c r="U17" s="6">
        <v>5</v>
      </c>
      <c r="V17" s="6">
        <v>30</v>
      </c>
      <c r="W17" s="6">
        <v>15</v>
      </c>
      <c r="X17" s="6">
        <v>20</v>
      </c>
      <c r="Y17" s="6">
        <v>15</v>
      </c>
      <c r="Z17" s="6">
        <v>5</v>
      </c>
      <c r="AA17" s="6">
        <v>35</v>
      </c>
      <c r="AB17" s="6">
        <v>30</v>
      </c>
      <c r="AC17" s="6">
        <v>15</v>
      </c>
      <c r="AD17" s="6">
        <v>10</v>
      </c>
      <c r="AE17" s="6">
        <v>15</v>
      </c>
      <c r="AF17" s="36">
        <v>42</v>
      </c>
      <c r="AG17" s="36">
        <v>27</v>
      </c>
      <c r="AH17" s="36">
        <v>5</v>
      </c>
      <c r="AI17" s="36">
        <v>10</v>
      </c>
      <c r="AJ17" s="36">
        <v>7</v>
      </c>
      <c r="AK17" s="37">
        <f>SUM(AF17:AJ17)</f>
        <v>91</v>
      </c>
      <c r="AL17" s="10">
        <v>4</v>
      </c>
    </row>
    <row r="18" spans="1:38" ht="25.5" customHeight="1">
      <c r="A18" s="6">
        <v>6</v>
      </c>
      <c r="B18" s="41" t="s">
        <v>117</v>
      </c>
      <c r="C18" s="38" t="s">
        <v>118</v>
      </c>
      <c r="D18" s="6">
        <v>4</v>
      </c>
      <c r="E18" s="6">
        <v>4</v>
      </c>
      <c r="F18" s="38" t="s">
        <v>110</v>
      </c>
      <c r="G18" s="6">
        <v>10</v>
      </c>
      <c r="H18" s="6">
        <v>10</v>
      </c>
      <c r="I18" s="6">
        <v>-10</v>
      </c>
      <c r="J18" s="6">
        <v>20</v>
      </c>
      <c r="K18" s="6">
        <v>0</v>
      </c>
      <c r="L18" s="6">
        <v>20</v>
      </c>
      <c r="M18" s="6">
        <v>10</v>
      </c>
      <c r="N18" s="6">
        <v>-10</v>
      </c>
      <c r="O18" s="6">
        <v>10</v>
      </c>
      <c r="P18" s="6">
        <v>5</v>
      </c>
      <c r="Q18" s="6">
        <v>20</v>
      </c>
      <c r="R18" s="6">
        <v>0</v>
      </c>
      <c r="S18" s="6">
        <v>15</v>
      </c>
      <c r="T18" s="6">
        <v>4</v>
      </c>
      <c r="U18" s="6">
        <v>5</v>
      </c>
      <c r="V18" s="6">
        <v>15</v>
      </c>
      <c r="W18" s="6">
        <v>0</v>
      </c>
      <c r="X18" s="6">
        <v>10</v>
      </c>
      <c r="Y18" s="6">
        <v>5</v>
      </c>
      <c r="Z18" s="6">
        <v>5</v>
      </c>
      <c r="AA18" s="6">
        <v>40</v>
      </c>
      <c r="AB18" s="6">
        <v>20</v>
      </c>
      <c r="AC18" s="6">
        <v>30</v>
      </c>
      <c r="AD18" s="6">
        <v>20</v>
      </c>
      <c r="AE18" s="6">
        <v>15</v>
      </c>
      <c r="AF18" s="36">
        <v>30</v>
      </c>
      <c r="AG18" s="36">
        <v>17</v>
      </c>
      <c r="AH18" s="36">
        <v>0</v>
      </c>
      <c r="AI18" s="36">
        <v>5</v>
      </c>
      <c r="AJ18" s="36">
        <v>9</v>
      </c>
      <c r="AK18" s="37">
        <f>SUM(AF18:AJ18)</f>
        <v>61</v>
      </c>
      <c r="AL18" s="10">
        <v>6</v>
      </c>
    </row>
    <row r="19" ht="25.5" customHeight="1"/>
    <row r="20" spans="3:37" ht="35.25" customHeight="1">
      <c r="C20" s="2" t="s">
        <v>47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 t="s">
        <v>122</v>
      </c>
      <c r="AJ20" s="2"/>
      <c r="AK20" s="2" t="s">
        <v>123</v>
      </c>
    </row>
    <row r="21" spans="3:37" ht="29.25" customHeight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 t="s">
        <v>124</v>
      </c>
      <c r="AJ21" s="2"/>
      <c r="AK21" s="2" t="s">
        <v>125</v>
      </c>
    </row>
    <row r="22" spans="3:37" ht="15.7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3:37" ht="23.25" customHeight="1">
      <c r="C23" s="2" t="s">
        <v>52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 t="s">
        <v>126</v>
      </c>
      <c r="AJ23" s="2"/>
      <c r="AK23" s="2" t="s">
        <v>127</v>
      </c>
    </row>
    <row r="24" spans="3:37" ht="27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3:37" ht="30" customHeight="1">
      <c r="C25" s="2" t="s">
        <v>53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 t="s">
        <v>128</v>
      </c>
      <c r="AJ25" s="2"/>
      <c r="AK25" s="2" t="s">
        <v>129</v>
      </c>
    </row>
    <row r="26" spans="3:37" ht="15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3:37" ht="33.75" customHeight="1">
      <c r="C27" s="2" t="s">
        <v>59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 t="s">
        <v>60</v>
      </c>
      <c r="AJ27" s="2"/>
      <c r="AK27" s="2" t="s">
        <v>68</v>
      </c>
    </row>
  </sheetData>
  <printOptions/>
  <pageMargins left="0.75" right="0.75" top="1" bottom="1" header="0.5" footer="0.5"/>
  <pageSetup fitToHeight="1" fitToWidth="1" horizontalDpi="240" verticalDpi="24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zoomScale="75" zoomScaleNormal="75" workbookViewId="0" topLeftCell="A2">
      <selection activeCell="F4" sqref="F4"/>
    </sheetView>
  </sheetViews>
  <sheetFormatPr defaultColWidth="9.140625" defaultRowHeight="12.75"/>
  <cols>
    <col min="1" max="1" width="3.57421875" style="3" bestFit="1" customWidth="1"/>
    <col min="2" max="2" width="21.00390625" style="0" customWidth="1"/>
    <col min="3" max="3" width="10.7109375" style="0" customWidth="1"/>
    <col min="4" max="4" width="4.8515625" style="0" customWidth="1"/>
    <col min="5" max="5" width="9.8515625" style="0" customWidth="1"/>
    <col min="6" max="25" width="3.7109375" style="0" customWidth="1"/>
    <col min="26" max="26" width="4.421875" style="0" customWidth="1"/>
    <col min="27" max="27" width="4.7109375" style="0" customWidth="1"/>
    <col min="28" max="30" width="3.7109375" style="0" customWidth="1"/>
    <col min="31" max="31" width="4.421875" style="0" customWidth="1"/>
    <col min="32" max="32" width="4.7109375" style="0" customWidth="1"/>
    <col min="33" max="35" width="3.7109375" style="0" customWidth="1"/>
  </cols>
  <sheetData>
    <row r="1" spans="3:31" ht="18">
      <c r="C1" s="1" t="s">
        <v>0</v>
      </c>
      <c r="Z1" s="1"/>
      <c r="AE1" s="1"/>
    </row>
    <row r="2" spans="3:31" ht="18">
      <c r="C2" s="1" t="s">
        <v>1</v>
      </c>
      <c r="Z2" s="1"/>
      <c r="AE2" s="1"/>
    </row>
    <row r="4" spans="3:31" ht="15.75">
      <c r="C4" s="2" t="s">
        <v>2</v>
      </c>
      <c r="F4" s="2" t="s">
        <v>71</v>
      </c>
      <c r="K4" s="2"/>
      <c r="P4" s="2"/>
      <c r="U4" s="2"/>
      <c r="Z4" s="2"/>
      <c r="AE4" s="2"/>
    </row>
    <row r="5" spans="3:31" ht="15.75">
      <c r="C5" s="2" t="s">
        <v>3</v>
      </c>
      <c r="F5" s="2" t="s">
        <v>8</v>
      </c>
      <c r="K5" s="2"/>
      <c r="P5" s="2"/>
      <c r="U5" s="2"/>
      <c r="Z5" s="2"/>
      <c r="AE5" s="2"/>
    </row>
    <row r="6" spans="3:31" ht="15.75">
      <c r="C6" s="2" t="s">
        <v>4</v>
      </c>
      <c r="F6" s="2" t="s">
        <v>5</v>
      </c>
      <c r="K6" s="2"/>
      <c r="P6" s="2"/>
      <c r="U6" s="2"/>
      <c r="Z6" s="2"/>
      <c r="AE6" s="2"/>
    </row>
    <row r="8" ht="18">
      <c r="C8" s="1" t="s">
        <v>6</v>
      </c>
    </row>
    <row r="10" spans="6:35" ht="12.75">
      <c r="F10" s="11"/>
      <c r="G10" s="12"/>
      <c r="H10" s="13" t="s">
        <v>25</v>
      </c>
      <c r="I10" s="12"/>
      <c r="J10" s="14"/>
      <c r="K10" s="11"/>
      <c r="L10" s="12"/>
      <c r="M10" s="13" t="s">
        <v>44</v>
      </c>
      <c r="N10" s="12"/>
      <c r="O10" s="14"/>
      <c r="P10" s="11"/>
      <c r="Q10" s="12"/>
      <c r="R10" s="13" t="s">
        <v>45</v>
      </c>
      <c r="S10" s="12"/>
      <c r="T10" s="14"/>
      <c r="U10" s="11"/>
      <c r="V10" s="12"/>
      <c r="W10" s="13" t="s">
        <v>46</v>
      </c>
      <c r="X10" s="12"/>
      <c r="Y10" s="14"/>
      <c r="Z10" s="15"/>
      <c r="AA10" s="16"/>
      <c r="AB10" s="17" t="s">
        <v>55</v>
      </c>
      <c r="AC10" s="16"/>
      <c r="AD10" s="18"/>
      <c r="AE10" s="25"/>
      <c r="AF10" s="26"/>
      <c r="AG10" s="27" t="s">
        <v>61</v>
      </c>
      <c r="AH10" s="26"/>
      <c r="AI10" s="28"/>
    </row>
    <row r="11" spans="6:35" ht="12.75">
      <c r="F11" s="11"/>
      <c r="G11" s="12"/>
      <c r="H11" s="13" t="s">
        <v>48</v>
      </c>
      <c r="I11" s="12"/>
      <c r="J11" s="14"/>
      <c r="K11" s="11"/>
      <c r="L11" s="12"/>
      <c r="M11" s="13" t="s">
        <v>51</v>
      </c>
      <c r="N11" s="12"/>
      <c r="O11" s="14"/>
      <c r="P11" s="11"/>
      <c r="Q11" s="12"/>
      <c r="R11" s="13" t="s">
        <v>49</v>
      </c>
      <c r="S11" s="12"/>
      <c r="T11" s="14"/>
      <c r="U11" s="11"/>
      <c r="V11" s="12"/>
      <c r="W11" s="13" t="s">
        <v>54</v>
      </c>
      <c r="X11" s="12"/>
      <c r="Y11" s="14"/>
      <c r="Z11" s="19"/>
      <c r="AA11" s="20"/>
      <c r="AB11" s="21"/>
      <c r="AC11" s="20"/>
      <c r="AD11" s="22"/>
      <c r="AE11" s="29"/>
      <c r="AF11" s="30"/>
      <c r="AG11" s="31" t="s">
        <v>62</v>
      </c>
      <c r="AH11" s="30"/>
      <c r="AI11" s="32"/>
    </row>
    <row r="12" spans="1:35" s="3" customFormat="1" ht="25.5" customHeight="1">
      <c r="A12" s="4" t="s">
        <v>26</v>
      </c>
      <c r="B12" s="4" t="s">
        <v>10</v>
      </c>
      <c r="C12" s="4" t="s">
        <v>9</v>
      </c>
      <c r="D12" s="5" t="s">
        <v>38</v>
      </c>
      <c r="E12" s="6" t="s">
        <v>7</v>
      </c>
      <c r="F12" s="6" t="s">
        <v>20</v>
      </c>
      <c r="G12" s="6" t="s">
        <v>21</v>
      </c>
      <c r="H12" s="6" t="s">
        <v>22</v>
      </c>
      <c r="I12" s="6" t="s">
        <v>23</v>
      </c>
      <c r="J12" s="6" t="s">
        <v>24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24</v>
      </c>
      <c r="P12" s="6" t="s">
        <v>20</v>
      </c>
      <c r="Q12" s="6" t="s">
        <v>21</v>
      </c>
      <c r="R12" s="6" t="s">
        <v>22</v>
      </c>
      <c r="S12" s="6" t="s">
        <v>23</v>
      </c>
      <c r="T12" s="6" t="s">
        <v>24</v>
      </c>
      <c r="U12" s="6" t="s">
        <v>20</v>
      </c>
      <c r="V12" s="6" t="s">
        <v>21</v>
      </c>
      <c r="W12" s="6" t="s">
        <v>22</v>
      </c>
      <c r="X12" s="6" t="s">
        <v>23</v>
      </c>
      <c r="Y12" s="6" t="s">
        <v>24</v>
      </c>
      <c r="Z12" s="7" t="s">
        <v>20</v>
      </c>
      <c r="AA12" s="7" t="s">
        <v>21</v>
      </c>
      <c r="AB12" s="7" t="s">
        <v>22</v>
      </c>
      <c r="AC12" s="7" t="s">
        <v>23</v>
      </c>
      <c r="AD12" s="7" t="s">
        <v>24</v>
      </c>
      <c r="AE12" s="33" t="s">
        <v>20</v>
      </c>
      <c r="AF12" s="33" t="s">
        <v>21</v>
      </c>
      <c r="AG12" s="33" t="s">
        <v>22</v>
      </c>
      <c r="AH12" s="33" t="s">
        <v>23</v>
      </c>
      <c r="AI12" s="33" t="s">
        <v>24</v>
      </c>
    </row>
    <row r="13" spans="1:35" ht="25.5" customHeight="1">
      <c r="A13" s="6">
        <v>1</v>
      </c>
      <c r="B13" s="9" t="s">
        <v>28</v>
      </c>
      <c r="C13" s="4" t="s">
        <v>11</v>
      </c>
      <c r="D13" s="6">
        <v>4</v>
      </c>
      <c r="E13" s="9" t="s">
        <v>39</v>
      </c>
      <c r="F13" s="6">
        <v>10</v>
      </c>
      <c r="G13" s="6">
        <v>10</v>
      </c>
      <c r="H13" s="6">
        <v>10</v>
      </c>
      <c r="I13" s="6">
        <v>10</v>
      </c>
      <c r="J13" s="6">
        <v>5</v>
      </c>
      <c r="K13" s="6">
        <v>30</v>
      </c>
      <c r="L13" s="6">
        <v>5</v>
      </c>
      <c r="M13" s="6">
        <v>0</v>
      </c>
      <c r="N13" s="6">
        <v>0</v>
      </c>
      <c r="O13" s="6">
        <v>5</v>
      </c>
      <c r="P13" s="6">
        <v>75</v>
      </c>
      <c r="Q13" s="6">
        <v>10</v>
      </c>
      <c r="R13" s="6">
        <v>0</v>
      </c>
      <c r="S13" s="6">
        <v>10</v>
      </c>
      <c r="T13" s="6">
        <v>0</v>
      </c>
      <c r="U13" s="6">
        <v>50</v>
      </c>
      <c r="V13" s="6">
        <v>5</v>
      </c>
      <c r="W13" s="6">
        <v>0</v>
      </c>
      <c r="X13" s="6">
        <v>15</v>
      </c>
      <c r="Y13" s="6">
        <v>15</v>
      </c>
      <c r="Z13" s="7">
        <f aca="true" t="shared" si="0" ref="Z13:Z22">F13+K13+P13+U13</f>
        <v>165</v>
      </c>
      <c r="AA13" s="7">
        <f aca="true" t="shared" si="1" ref="AA13:AA22">G13+L13+Q13+V13</f>
        <v>30</v>
      </c>
      <c r="AB13" s="7">
        <f aca="true" t="shared" si="2" ref="AB13:AB22">H13+M13+R13+W13</f>
        <v>10</v>
      </c>
      <c r="AC13" s="7">
        <f aca="true" t="shared" si="3" ref="AC13:AC22">I13+N13+S13+X13</f>
        <v>35</v>
      </c>
      <c r="AD13" s="7">
        <f aca="true" t="shared" si="4" ref="AD13:AD22">J13+O13+T13+Y13</f>
        <v>25</v>
      </c>
      <c r="AE13" s="34"/>
      <c r="AF13" s="34"/>
      <c r="AG13" s="34"/>
      <c r="AH13" s="34" t="s">
        <v>66</v>
      </c>
      <c r="AI13" s="34"/>
    </row>
    <row r="14" spans="1:35" ht="25.5" customHeight="1">
      <c r="A14" s="6">
        <v>2</v>
      </c>
      <c r="B14" s="9" t="s">
        <v>27</v>
      </c>
      <c r="C14" s="4" t="s">
        <v>36</v>
      </c>
      <c r="D14" s="6">
        <v>4</v>
      </c>
      <c r="E14" s="9" t="s">
        <v>40</v>
      </c>
      <c r="F14" s="6">
        <v>20</v>
      </c>
      <c r="G14" s="6">
        <v>20</v>
      </c>
      <c r="H14" s="6">
        <v>5</v>
      </c>
      <c r="I14" s="6">
        <v>5</v>
      </c>
      <c r="J14" s="6">
        <v>5</v>
      </c>
      <c r="K14" s="6">
        <v>30</v>
      </c>
      <c r="L14" s="6">
        <v>0</v>
      </c>
      <c r="M14" s="6">
        <v>0</v>
      </c>
      <c r="N14" s="6">
        <v>0</v>
      </c>
      <c r="O14" s="6">
        <v>5</v>
      </c>
      <c r="P14" s="6">
        <v>30</v>
      </c>
      <c r="Q14" s="6">
        <v>35</v>
      </c>
      <c r="R14" s="6">
        <v>0</v>
      </c>
      <c r="S14" s="6">
        <v>10</v>
      </c>
      <c r="T14" s="6">
        <v>5</v>
      </c>
      <c r="U14" s="6">
        <v>70</v>
      </c>
      <c r="V14" s="6">
        <v>30</v>
      </c>
      <c r="W14" s="6">
        <v>10</v>
      </c>
      <c r="X14" s="6">
        <v>5</v>
      </c>
      <c r="Y14" s="6">
        <v>15</v>
      </c>
      <c r="Z14" s="7">
        <f t="shared" si="0"/>
        <v>150</v>
      </c>
      <c r="AA14" s="7">
        <f t="shared" si="1"/>
        <v>85</v>
      </c>
      <c r="AB14" s="7">
        <f t="shared" si="2"/>
        <v>15</v>
      </c>
      <c r="AC14" s="7">
        <f t="shared" si="3"/>
        <v>20</v>
      </c>
      <c r="AD14" s="7">
        <f t="shared" si="4"/>
        <v>30</v>
      </c>
      <c r="AE14" s="34"/>
      <c r="AF14" s="34"/>
      <c r="AG14" s="34"/>
      <c r="AH14" s="34"/>
      <c r="AI14" s="34"/>
    </row>
    <row r="15" spans="1:35" ht="26.25" customHeight="1">
      <c r="A15" s="6">
        <v>3</v>
      </c>
      <c r="B15" s="9" t="s">
        <v>29</v>
      </c>
      <c r="C15" s="4" t="s">
        <v>11</v>
      </c>
      <c r="D15" s="6">
        <v>4</v>
      </c>
      <c r="E15" s="9" t="s">
        <v>41</v>
      </c>
      <c r="F15" s="6">
        <v>25</v>
      </c>
      <c r="G15" s="6">
        <v>25</v>
      </c>
      <c r="H15" s="6">
        <v>0</v>
      </c>
      <c r="I15" s="6">
        <v>5</v>
      </c>
      <c r="J15" s="6">
        <v>10</v>
      </c>
      <c r="K15" s="6">
        <v>35</v>
      </c>
      <c r="L15" s="6">
        <v>5</v>
      </c>
      <c r="M15" s="6">
        <v>-10</v>
      </c>
      <c r="N15" s="6">
        <v>5</v>
      </c>
      <c r="O15" s="6">
        <v>5</v>
      </c>
      <c r="P15" s="6">
        <v>20</v>
      </c>
      <c r="Q15" s="6">
        <v>20</v>
      </c>
      <c r="R15" s="6">
        <v>-10</v>
      </c>
      <c r="S15" s="6">
        <v>2</v>
      </c>
      <c r="T15" s="6">
        <v>5</v>
      </c>
      <c r="U15" s="6">
        <v>45</v>
      </c>
      <c r="V15" s="6">
        <v>40</v>
      </c>
      <c r="W15" s="6">
        <v>-25</v>
      </c>
      <c r="X15" s="6">
        <v>5</v>
      </c>
      <c r="Y15" s="6">
        <v>10</v>
      </c>
      <c r="Z15" s="7">
        <f t="shared" si="0"/>
        <v>125</v>
      </c>
      <c r="AA15" s="7">
        <f t="shared" si="1"/>
        <v>90</v>
      </c>
      <c r="AB15" s="7">
        <f t="shared" si="2"/>
        <v>-45</v>
      </c>
      <c r="AC15" s="7">
        <f t="shared" si="3"/>
        <v>17</v>
      </c>
      <c r="AD15" s="7">
        <f t="shared" si="4"/>
        <v>30</v>
      </c>
      <c r="AE15" s="34"/>
      <c r="AF15" s="34" t="s">
        <v>65</v>
      </c>
      <c r="AG15" s="34"/>
      <c r="AH15" s="34"/>
      <c r="AI15" s="34"/>
    </row>
    <row r="16" spans="1:35" ht="25.5" customHeight="1">
      <c r="A16" s="6">
        <v>4</v>
      </c>
      <c r="B16" s="9" t="s">
        <v>30</v>
      </c>
      <c r="C16" s="4" t="s">
        <v>36</v>
      </c>
      <c r="D16" s="6">
        <v>4</v>
      </c>
      <c r="E16" s="9" t="s">
        <v>14</v>
      </c>
      <c r="F16" s="6">
        <v>25</v>
      </c>
      <c r="G16" s="6">
        <v>15</v>
      </c>
      <c r="H16" s="6">
        <v>10</v>
      </c>
      <c r="I16" s="6">
        <v>5</v>
      </c>
      <c r="J16" s="6">
        <v>5</v>
      </c>
      <c r="K16" s="6">
        <v>35</v>
      </c>
      <c r="L16" s="6">
        <v>5</v>
      </c>
      <c r="M16" s="6">
        <v>0</v>
      </c>
      <c r="N16" s="6">
        <v>5</v>
      </c>
      <c r="O16" s="6">
        <v>10</v>
      </c>
      <c r="P16" s="6">
        <v>70</v>
      </c>
      <c r="Q16" s="6">
        <v>0</v>
      </c>
      <c r="R16" s="6">
        <v>0</v>
      </c>
      <c r="S16" s="6">
        <v>-5</v>
      </c>
      <c r="T16" s="6">
        <v>5</v>
      </c>
      <c r="U16" s="6">
        <v>50</v>
      </c>
      <c r="V16" s="6">
        <v>40</v>
      </c>
      <c r="W16" s="6">
        <v>-30</v>
      </c>
      <c r="X16" s="6">
        <v>-5</v>
      </c>
      <c r="Y16" s="6">
        <v>5</v>
      </c>
      <c r="Z16" s="7">
        <f t="shared" si="0"/>
        <v>180</v>
      </c>
      <c r="AA16" s="7">
        <f t="shared" si="1"/>
        <v>60</v>
      </c>
      <c r="AB16" s="7">
        <f t="shared" si="2"/>
        <v>-20</v>
      </c>
      <c r="AC16" s="7">
        <f t="shared" si="3"/>
        <v>0</v>
      </c>
      <c r="AD16" s="7">
        <f t="shared" si="4"/>
        <v>25</v>
      </c>
      <c r="AE16" s="34" t="s">
        <v>63</v>
      </c>
      <c r="AF16" s="34"/>
      <c r="AG16" s="34"/>
      <c r="AH16" s="34"/>
      <c r="AI16" s="34"/>
    </row>
    <row r="17" spans="1:35" ht="25.5" customHeight="1">
      <c r="A17" s="6">
        <v>5</v>
      </c>
      <c r="B17" s="9" t="s">
        <v>31</v>
      </c>
      <c r="C17" s="5" t="s">
        <v>12</v>
      </c>
      <c r="D17" s="6">
        <v>4</v>
      </c>
      <c r="E17" s="9" t="s">
        <v>15</v>
      </c>
      <c r="F17" s="6">
        <v>30</v>
      </c>
      <c r="G17" s="6">
        <v>20</v>
      </c>
      <c r="H17" s="6">
        <v>5</v>
      </c>
      <c r="I17" s="6">
        <v>10</v>
      </c>
      <c r="J17" s="6">
        <v>10</v>
      </c>
      <c r="K17" s="6">
        <v>30</v>
      </c>
      <c r="L17" s="6">
        <v>10</v>
      </c>
      <c r="M17" s="6">
        <v>0</v>
      </c>
      <c r="N17" s="6">
        <v>15</v>
      </c>
      <c r="O17" s="6">
        <v>20</v>
      </c>
      <c r="P17" s="6">
        <v>60</v>
      </c>
      <c r="Q17" s="6">
        <v>5</v>
      </c>
      <c r="R17" s="6">
        <v>20</v>
      </c>
      <c r="S17" s="6">
        <v>5</v>
      </c>
      <c r="T17" s="6">
        <v>10</v>
      </c>
      <c r="U17" s="6">
        <v>60</v>
      </c>
      <c r="V17" s="6">
        <v>40</v>
      </c>
      <c r="W17" s="6">
        <v>30</v>
      </c>
      <c r="X17" s="6">
        <v>15</v>
      </c>
      <c r="Y17" s="6">
        <v>15</v>
      </c>
      <c r="Z17" s="7">
        <f t="shared" si="0"/>
        <v>180</v>
      </c>
      <c r="AA17" s="7">
        <f t="shared" si="1"/>
        <v>75</v>
      </c>
      <c r="AB17" s="7">
        <f t="shared" si="2"/>
        <v>55</v>
      </c>
      <c r="AC17" s="7">
        <f t="shared" si="3"/>
        <v>45</v>
      </c>
      <c r="AD17" s="7">
        <f t="shared" si="4"/>
        <v>55</v>
      </c>
      <c r="AE17" s="34" t="s">
        <v>63</v>
      </c>
      <c r="AF17" s="34"/>
      <c r="AG17" s="34" t="s">
        <v>64</v>
      </c>
      <c r="AH17" s="34" t="s">
        <v>64</v>
      </c>
      <c r="AI17" s="34" t="s">
        <v>64</v>
      </c>
    </row>
    <row r="18" spans="1:35" ht="25.5" customHeight="1">
      <c r="A18" s="6">
        <v>6</v>
      </c>
      <c r="B18" s="9" t="s">
        <v>32</v>
      </c>
      <c r="C18" s="5" t="s">
        <v>13</v>
      </c>
      <c r="D18" s="6">
        <v>4</v>
      </c>
      <c r="E18" s="9" t="s">
        <v>42</v>
      </c>
      <c r="F18" s="6">
        <v>25</v>
      </c>
      <c r="G18" s="6">
        <v>10</v>
      </c>
      <c r="H18" s="6">
        <v>10</v>
      </c>
      <c r="I18" s="6">
        <v>10</v>
      </c>
      <c r="J18" s="6">
        <v>8</v>
      </c>
      <c r="K18" s="6">
        <v>55</v>
      </c>
      <c r="L18" s="6">
        <v>0</v>
      </c>
      <c r="M18" s="6">
        <v>0</v>
      </c>
      <c r="N18" s="6">
        <v>5</v>
      </c>
      <c r="O18" s="6">
        <v>5</v>
      </c>
      <c r="P18" s="6">
        <v>60</v>
      </c>
      <c r="Q18" s="6">
        <v>0</v>
      </c>
      <c r="R18" s="6">
        <v>0</v>
      </c>
      <c r="S18" s="6">
        <v>0</v>
      </c>
      <c r="T18" s="6">
        <v>0</v>
      </c>
      <c r="U18" s="6">
        <v>40</v>
      </c>
      <c r="V18" s="6">
        <v>30</v>
      </c>
      <c r="W18" s="6">
        <v>0</v>
      </c>
      <c r="X18" s="6">
        <v>5</v>
      </c>
      <c r="Y18" s="6">
        <v>5</v>
      </c>
      <c r="Z18" s="7">
        <f t="shared" si="0"/>
        <v>180</v>
      </c>
      <c r="AA18" s="7">
        <f t="shared" si="1"/>
        <v>40</v>
      </c>
      <c r="AB18" s="7">
        <f t="shared" si="2"/>
        <v>10</v>
      </c>
      <c r="AC18" s="7">
        <f t="shared" si="3"/>
        <v>20</v>
      </c>
      <c r="AD18" s="7">
        <f t="shared" si="4"/>
        <v>18</v>
      </c>
      <c r="AE18" s="34" t="s">
        <v>63</v>
      </c>
      <c r="AF18" s="34"/>
      <c r="AG18" s="34"/>
      <c r="AH18" s="34"/>
      <c r="AI18" s="34"/>
    </row>
    <row r="19" spans="1:35" ht="25.5" customHeight="1">
      <c r="A19" s="6">
        <v>7</v>
      </c>
      <c r="B19" s="9" t="s">
        <v>33</v>
      </c>
      <c r="C19" s="5" t="s">
        <v>13</v>
      </c>
      <c r="D19" s="6">
        <v>4</v>
      </c>
      <c r="E19" s="9" t="s">
        <v>16</v>
      </c>
      <c r="F19" s="6">
        <v>15</v>
      </c>
      <c r="G19" s="6">
        <v>20</v>
      </c>
      <c r="H19" s="6">
        <v>0</v>
      </c>
      <c r="I19" s="6">
        <v>5</v>
      </c>
      <c r="J19" s="6">
        <v>10</v>
      </c>
      <c r="K19" s="6">
        <v>50</v>
      </c>
      <c r="L19" s="6">
        <v>40</v>
      </c>
      <c r="M19" s="6">
        <v>0</v>
      </c>
      <c r="N19" s="6">
        <v>0</v>
      </c>
      <c r="O19" s="6">
        <v>15</v>
      </c>
      <c r="P19" s="6">
        <v>20</v>
      </c>
      <c r="Q19" s="6">
        <v>10</v>
      </c>
      <c r="R19" s="6">
        <v>0</v>
      </c>
      <c r="S19" s="6">
        <v>-5</v>
      </c>
      <c r="T19" s="6">
        <v>5</v>
      </c>
      <c r="U19" s="6">
        <v>20</v>
      </c>
      <c r="V19" s="6">
        <v>30</v>
      </c>
      <c r="W19" s="6">
        <v>20</v>
      </c>
      <c r="X19" s="6">
        <v>0</v>
      </c>
      <c r="Y19" s="6">
        <v>5</v>
      </c>
      <c r="Z19" s="7">
        <f t="shared" si="0"/>
        <v>105</v>
      </c>
      <c r="AA19" s="7">
        <f t="shared" si="1"/>
        <v>100</v>
      </c>
      <c r="AB19" s="7">
        <f t="shared" si="2"/>
        <v>20</v>
      </c>
      <c r="AC19" s="7">
        <f t="shared" si="3"/>
        <v>0</v>
      </c>
      <c r="AD19" s="7">
        <f t="shared" si="4"/>
        <v>35</v>
      </c>
      <c r="AE19" s="34"/>
      <c r="AF19" s="34" t="s">
        <v>64</v>
      </c>
      <c r="AG19" s="34" t="s">
        <v>65</v>
      </c>
      <c r="AH19" s="34"/>
      <c r="AI19" s="34" t="s">
        <v>65</v>
      </c>
    </row>
    <row r="20" spans="1:35" ht="25.5" customHeight="1">
      <c r="A20" s="6">
        <v>8</v>
      </c>
      <c r="B20" s="9" t="s">
        <v>33</v>
      </c>
      <c r="C20" s="4" t="s">
        <v>11</v>
      </c>
      <c r="D20" s="6">
        <v>4</v>
      </c>
      <c r="E20" s="9" t="s">
        <v>17</v>
      </c>
      <c r="F20" s="6">
        <v>10</v>
      </c>
      <c r="G20" s="6">
        <v>0</v>
      </c>
      <c r="H20" s="6">
        <v>0</v>
      </c>
      <c r="I20" s="6">
        <v>5</v>
      </c>
      <c r="J20" s="6">
        <v>5</v>
      </c>
      <c r="K20" s="6">
        <v>40</v>
      </c>
      <c r="L20" s="6">
        <v>10</v>
      </c>
      <c r="M20" s="6">
        <v>0</v>
      </c>
      <c r="N20" s="6">
        <v>5</v>
      </c>
      <c r="O20" s="6">
        <v>5</v>
      </c>
      <c r="P20" s="6">
        <v>20</v>
      </c>
      <c r="Q20" s="6">
        <v>0</v>
      </c>
      <c r="R20" s="6">
        <v>0</v>
      </c>
      <c r="S20" s="6">
        <v>2</v>
      </c>
      <c r="T20" s="6">
        <v>-10</v>
      </c>
      <c r="U20" s="6">
        <v>30</v>
      </c>
      <c r="V20" s="6">
        <v>15</v>
      </c>
      <c r="W20" s="6">
        <v>0</v>
      </c>
      <c r="X20" s="6">
        <v>10</v>
      </c>
      <c r="Y20" s="6">
        <v>10</v>
      </c>
      <c r="Z20" s="7">
        <f t="shared" si="0"/>
        <v>100</v>
      </c>
      <c r="AA20" s="7">
        <f t="shared" si="1"/>
        <v>25</v>
      </c>
      <c r="AB20" s="7">
        <f t="shared" si="2"/>
        <v>0</v>
      </c>
      <c r="AC20" s="7">
        <f t="shared" si="3"/>
        <v>22</v>
      </c>
      <c r="AD20" s="7">
        <f t="shared" si="4"/>
        <v>10</v>
      </c>
      <c r="AE20" s="34"/>
      <c r="AF20" s="34"/>
      <c r="AG20" s="34"/>
      <c r="AH20" s="34"/>
      <c r="AI20" s="34"/>
    </row>
    <row r="21" spans="1:35" ht="25.5" customHeight="1">
      <c r="A21" s="6">
        <v>9</v>
      </c>
      <c r="B21" s="9" t="s">
        <v>34</v>
      </c>
      <c r="C21" s="4" t="s">
        <v>37</v>
      </c>
      <c r="D21" s="6">
        <v>4</v>
      </c>
      <c r="E21" s="9" t="s">
        <v>18</v>
      </c>
      <c r="F21" s="6">
        <v>30</v>
      </c>
      <c r="G21" s="6">
        <v>20</v>
      </c>
      <c r="H21" s="6">
        <v>5</v>
      </c>
      <c r="I21" s="6">
        <v>10</v>
      </c>
      <c r="J21" s="6">
        <v>5</v>
      </c>
      <c r="K21" s="6">
        <v>60</v>
      </c>
      <c r="L21" s="6">
        <v>5</v>
      </c>
      <c r="M21" s="6">
        <v>0</v>
      </c>
      <c r="N21" s="6">
        <v>0</v>
      </c>
      <c r="O21" s="6">
        <v>5</v>
      </c>
      <c r="P21" s="6">
        <v>70</v>
      </c>
      <c r="Q21" s="6">
        <v>30</v>
      </c>
      <c r="R21" s="6">
        <v>30</v>
      </c>
      <c r="S21" s="6">
        <v>10</v>
      </c>
      <c r="T21" s="6">
        <v>20</v>
      </c>
      <c r="U21" s="6">
        <v>60</v>
      </c>
      <c r="V21" s="6">
        <v>40</v>
      </c>
      <c r="W21" s="6">
        <v>0</v>
      </c>
      <c r="X21" s="6">
        <v>10</v>
      </c>
      <c r="Y21" s="6">
        <v>15</v>
      </c>
      <c r="Z21" s="7">
        <f t="shared" si="0"/>
        <v>220</v>
      </c>
      <c r="AA21" s="7">
        <f t="shared" si="1"/>
        <v>95</v>
      </c>
      <c r="AB21" s="7">
        <f t="shared" si="2"/>
        <v>35</v>
      </c>
      <c r="AC21" s="7">
        <f t="shared" si="3"/>
        <v>30</v>
      </c>
      <c r="AD21" s="7">
        <f t="shared" si="4"/>
        <v>45</v>
      </c>
      <c r="AE21" s="34">
        <v>1</v>
      </c>
      <c r="AF21" s="34" t="s">
        <v>66</v>
      </c>
      <c r="AG21" s="34" t="s">
        <v>66</v>
      </c>
      <c r="AH21" s="34" t="s">
        <v>65</v>
      </c>
      <c r="AI21" s="34" t="s">
        <v>66</v>
      </c>
    </row>
    <row r="22" spans="1:35" ht="25.5" customHeight="1">
      <c r="A22" s="6">
        <v>10</v>
      </c>
      <c r="B22" s="9" t="s">
        <v>35</v>
      </c>
      <c r="C22" s="4" t="s">
        <v>19</v>
      </c>
      <c r="D22" s="6">
        <v>4</v>
      </c>
      <c r="E22" s="9" t="s">
        <v>43</v>
      </c>
      <c r="F22" s="6">
        <v>30</v>
      </c>
      <c r="G22" s="6">
        <v>20</v>
      </c>
      <c r="H22" s="6">
        <v>5</v>
      </c>
      <c r="I22" s="6">
        <v>5</v>
      </c>
      <c r="J22" s="6">
        <v>10</v>
      </c>
      <c r="K22" s="6">
        <v>30</v>
      </c>
      <c r="L22" s="6">
        <v>5</v>
      </c>
      <c r="M22" s="6">
        <v>0</v>
      </c>
      <c r="N22" s="6">
        <v>0</v>
      </c>
      <c r="O22" s="6">
        <v>5</v>
      </c>
      <c r="P22" s="6">
        <v>20</v>
      </c>
      <c r="Q22" s="6">
        <v>0</v>
      </c>
      <c r="R22" s="6">
        <v>0</v>
      </c>
      <c r="S22" s="6">
        <v>5</v>
      </c>
      <c r="T22" s="6">
        <v>1</v>
      </c>
      <c r="U22" s="6">
        <v>50</v>
      </c>
      <c r="V22" s="6">
        <v>0</v>
      </c>
      <c r="W22" s="6">
        <v>5</v>
      </c>
      <c r="X22" s="6">
        <v>5</v>
      </c>
      <c r="Y22" s="6">
        <v>10</v>
      </c>
      <c r="Z22" s="7">
        <f t="shared" si="0"/>
        <v>130</v>
      </c>
      <c r="AA22" s="7">
        <f t="shared" si="1"/>
        <v>25</v>
      </c>
      <c r="AB22" s="7">
        <f t="shared" si="2"/>
        <v>10</v>
      </c>
      <c r="AC22" s="7">
        <f t="shared" si="3"/>
        <v>15</v>
      </c>
      <c r="AD22" s="7">
        <f t="shared" si="4"/>
        <v>26</v>
      </c>
      <c r="AE22" s="34"/>
      <c r="AF22" s="34"/>
      <c r="AG22" s="34"/>
      <c r="AH22" s="34"/>
      <c r="AI22" s="34"/>
    </row>
    <row r="24" spans="3:14" ht="12.75">
      <c r="C24" t="s">
        <v>47</v>
      </c>
      <c r="I24" t="s">
        <v>48</v>
      </c>
      <c r="N24" t="s">
        <v>67</v>
      </c>
    </row>
    <row r="25" spans="9:14" ht="12.75">
      <c r="I25" t="s">
        <v>49</v>
      </c>
      <c r="N25" t="s">
        <v>67</v>
      </c>
    </row>
    <row r="26" spans="9:14" ht="12.75">
      <c r="I26" t="s">
        <v>51</v>
      </c>
      <c r="N26" t="s">
        <v>68</v>
      </c>
    </row>
    <row r="27" spans="9:14" ht="12.75">
      <c r="I27" t="s">
        <v>54</v>
      </c>
      <c r="N27" t="s">
        <v>69</v>
      </c>
    </row>
    <row r="29" spans="3:14" ht="12.75">
      <c r="C29" t="s">
        <v>52</v>
      </c>
      <c r="I29" t="s">
        <v>50</v>
      </c>
      <c r="N29" t="s">
        <v>70</v>
      </c>
    </row>
    <row r="31" spans="3:14" ht="12.75">
      <c r="C31" t="s">
        <v>53</v>
      </c>
      <c r="I31" t="s">
        <v>49</v>
      </c>
      <c r="N31" t="s">
        <v>67</v>
      </c>
    </row>
  </sheetData>
  <printOptions/>
  <pageMargins left="0.75" right="0.75" top="1" bottom="1" header="0.5" footer="0.5"/>
  <pageSetup fitToHeight="1" fitToWidth="1" horizontalDpi="240" verticalDpi="24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Bogolubov</cp:lastModifiedBy>
  <cp:lastPrinted>2005-04-08T16:46:06Z</cp:lastPrinted>
  <dcterms:created xsi:type="dcterms:W3CDTF">1996-10-08T23:32:33Z</dcterms:created>
  <dcterms:modified xsi:type="dcterms:W3CDTF">2005-04-08T16:46:54Z</dcterms:modified>
  <cp:category/>
  <cp:version/>
  <cp:contentType/>
  <cp:contentStatus/>
</cp:coreProperties>
</file>